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8660a8520159b8/Meus Arquivos/Jobs/UPWork/2020/001_Spa Management/001_CousesWorkbook/004_Module04/Separated Sheets/"/>
    </mc:Choice>
  </mc:AlternateContent>
  <xr:revisionPtr revIDLastSave="2" documentId="13_ncr:1_{76BD06BF-79C0-0140-B475-04E582B350E6}" xr6:coauthVersionLast="45" xr6:coauthVersionMax="45" xr10:uidLastSave="{1A3BBE4E-1468-304F-BBC9-4ED8CE510EC6}"/>
  <bookViews>
    <workbookView xWindow="0" yWindow="460" windowWidth="28800" windowHeight="17540" activeTab="1" xr2:uid="{00000000-000D-0000-FFFF-FFFF00000000}"/>
  </bookViews>
  <sheets>
    <sheet name="STEP BY STEP" sheetId="1" r:id="rId1"/>
    <sheet name="Spa" sheetId="2" r:id="rId2"/>
    <sheet name="Summary" sheetId="3" r:id="rId3"/>
  </sheets>
  <calcPr calcId="191029"/>
</workbook>
</file>

<file path=xl/calcChain.xml><?xml version="1.0" encoding="utf-8"?>
<calcChain xmlns="http://schemas.openxmlformats.org/spreadsheetml/2006/main">
  <c r="G45" i="2" l="1"/>
  <c r="G43" i="2"/>
  <c r="AG23" i="2"/>
  <c r="AH23" i="2"/>
  <c r="Z33" i="2"/>
  <c r="AA33" i="2"/>
  <c r="AB33" i="2"/>
  <c r="AC33" i="2"/>
  <c r="AD33" i="2"/>
  <c r="AE33" i="2"/>
  <c r="AF33" i="2"/>
  <c r="O33" i="2"/>
  <c r="P33" i="2"/>
  <c r="Q33" i="2"/>
  <c r="R33" i="2"/>
  <c r="S33" i="2"/>
  <c r="T33" i="2"/>
  <c r="U33" i="2"/>
  <c r="V33" i="2"/>
  <c r="W33" i="2"/>
  <c r="X33" i="2"/>
  <c r="Y33" i="2"/>
  <c r="C33" i="2"/>
  <c r="D33" i="2"/>
  <c r="E33" i="2"/>
  <c r="F33" i="2"/>
  <c r="G33" i="2"/>
  <c r="H33" i="2"/>
  <c r="I33" i="2"/>
  <c r="J33" i="2"/>
  <c r="K33" i="2"/>
  <c r="L33" i="2"/>
  <c r="M33" i="2"/>
  <c r="N33" i="2"/>
  <c r="B33" i="2"/>
  <c r="X28" i="2"/>
  <c r="Y28" i="2"/>
  <c r="Z28" i="2"/>
  <c r="AA28" i="2"/>
  <c r="AB28" i="2"/>
  <c r="AC28" i="2"/>
  <c r="AD28" i="2"/>
  <c r="AE28" i="2"/>
  <c r="AF28" i="2"/>
  <c r="AG28" i="2"/>
  <c r="M28" i="2"/>
  <c r="N28" i="2"/>
  <c r="O28" i="2"/>
  <c r="P28" i="2"/>
  <c r="Q28" i="2"/>
  <c r="R28" i="2"/>
  <c r="S28" i="2"/>
  <c r="T28" i="2"/>
  <c r="U28" i="2"/>
  <c r="V28" i="2"/>
  <c r="W28" i="2"/>
  <c r="D28" i="2"/>
  <c r="E28" i="2"/>
  <c r="F28" i="2"/>
  <c r="G28" i="2"/>
  <c r="H28" i="2"/>
  <c r="I28" i="2"/>
  <c r="J28" i="2"/>
  <c r="K28" i="2"/>
  <c r="L28" i="2"/>
  <c r="C28" i="2"/>
  <c r="B28" i="2"/>
  <c r="AE45" i="2"/>
  <c r="AC87" i="2"/>
  <c r="AD87" i="2"/>
  <c r="AE87" i="2"/>
  <c r="AF87" i="2"/>
  <c r="P70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W14" i="2"/>
  <c r="X14" i="2"/>
  <c r="Y14" i="2"/>
  <c r="Z14" i="2"/>
  <c r="AA14" i="2"/>
  <c r="AB14" i="2"/>
  <c r="AC14" i="2"/>
  <c r="AC17" i="2" s="1"/>
  <c r="AD14" i="2"/>
  <c r="AD17" i="2" s="1"/>
  <c r="AE14" i="2"/>
  <c r="AE17" i="2" s="1"/>
  <c r="AF14" i="2"/>
  <c r="AF17" i="2" s="1"/>
  <c r="P14" i="2"/>
  <c r="Q14" i="2"/>
  <c r="R14" i="2"/>
  <c r="S14" i="2"/>
  <c r="T14" i="2"/>
  <c r="U14" i="2"/>
  <c r="V14" i="2"/>
  <c r="C4" i="3" l="1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H85" i="2"/>
  <c r="AH83" i="2"/>
  <c r="AH81" i="2"/>
  <c r="AH79" i="2"/>
  <c r="AH77" i="2"/>
  <c r="AH76" i="2"/>
  <c r="AH74" i="2"/>
  <c r="AH73" i="2"/>
  <c r="AH72" i="2"/>
  <c r="AH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H69" i="2"/>
  <c r="AH68" i="2"/>
  <c r="AH66" i="2"/>
  <c r="AH65" i="2"/>
  <c r="AH63" i="2"/>
  <c r="AH62" i="2"/>
  <c r="AH61" i="2"/>
  <c r="AG59" i="2"/>
  <c r="AH56" i="2"/>
  <c r="AH55" i="2"/>
  <c r="AH54" i="2"/>
  <c r="AH53" i="2"/>
  <c r="AH57" i="2" s="1"/>
  <c r="AF53" i="2"/>
  <c r="AH50" i="2"/>
  <c r="AH51" i="2" s="1"/>
  <c r="AH48" i="2"/>
  <c r="AF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F45" i="2"/>
  <c r="E45" i="2"/>
  <c r="D45" i="2"/>
  <c r="C45" i="2"/>
  <c r="B45" i="2"/>
  <c r="AH44" i="2"/>
  <c r="AH42" i="2"/>
  <c r="AF41" i="2"/>
  <c r="AF43" i="2" s="1"/>
  <c r="AF46" i="2" s="1"/>
  <c r="AE41" i="2"/>
  <c r="AE43" i="2" s="1"/>
  <c r="AE46" i="2" s="1"/>
  <c r="AD41" i="2"/>
  <c r="AD43" i="2" s="1"/>
  <c r="AD46" i="2" s="1"/>
  <c r="AC41" i="2"/>
  <c r="AC43" i="2" s="1"/>
  <c r="AC46" i="2" s="1"/>
  <c r="AB41" i="2"/>
  <c r="AB43" i="2" s="1"/>
  <c r="AB46" i="2" s="1"/>
  <c r="AA41" i="2"/>
  <c r="AA43" i="2" s="1"/>
  <c r="AA46" i="2" s="1"/>
  <c r="Z41" i="2"/>
  <c r="Z43" i="2" s="1"/>
  <c r="Z46" i="2" s="1"/>
  <c r="Y41" i="2"/>
  <c r="Y43" i="2" s="1"/>
  <c r="Y46" i="2" s="1"/>
  <c r="X41" i="2"/>
  <c r="X43" i="2" s="1"/>
  <c r="X46" i="2" s="1"/>
  <c r="W41" i="2"/>
  <c r="W43" i="2" s="1"/>
  <c r="W46" i="2" s="1"/>
  <c r="V41" i="2"/>
  <c r="V43" i="2" s="1"/>
  <c r="V46" i="2" s="1"/>
  <c r="U41" i="2"/>
  <c r="U43" i="2" s="1"/>
  <c r="U46" i="2" s="1"/>
  <c r="T41" i="2"/>
  <c r="T43" i="2" s="1"/>
  <c r="T46" i="2" s="1"/>
  <c r="S41" i="2"/>
  <c r="S43" i="2" s="1"/>
  <c r="S46" i="2" s="1"/>
  <c r="R41" i="2"/>
  <c r="R43" i="2" s="1"/>
  <c r="R46" i="2" s="1"/>
  <c r="Q41" i="2"/>
  <c r="Q43" i="2" s="1"/>
  <c r="Q46" i="2" s="1"/>
  <c r="P41" i="2"/>
  <c r="P43" i="2" s="1"/>
  <c r="P46" i="2" s="1"/>
  <c r="O41" i="2"/>
  <c r="O43" i="2" s="1"/>
  <c r="O46" i="2" s="1"/>
  <c r="N41" i="2"/>
  <c r="N46" i="2" s="1"/>
  <c r="M41" i="2"/>
  <c r="M43" i="2" s="1"/>
  <c r="M46" i="2" s="1"/>
  <c r="L41" i="2"/>
  <c r="L43" i="2" s="1"/>
  <c r="L46" i="2" s="1"/>
  <c r="K41" i="2"/>
  <c r="K43" i="2" s="1"/>
  <c r="K46" i="2" s="1"/>
  <c r="J41" i="2"/>
  <c r="J43" i="2" s="1"/>
  <c r="J46" i="2" s="1"/>
  <c r="I41" i="2"/>
  <c r="I43" i="2" s="1"/>
  <c r="I46" i="2" s="1"/>
  <c r="H41" i="2"/>
  <c r="H43" i="2" s="1"/>
  <c r="H46" i="2" s="1"/>
  <c r="G41" i="2"/>
  <c r="G46" i="2" s="1"/>
  <c r="F41" i="2"/>
  <c r="F43" i="2" s="1"/>
  <c r="F46" i="2" s="1"/>
  <c r="E41" i="2"/>
  <c r="E43" i="2" s="1"/>
  <c r="E46" i="2" s="1"/>
  <c r="D41" i="2"/>
  <c r="D43" i="2" s="1"/>
  <c r="D46" i="2" s="1"/>
  <c r="C41" i="2"/>
  <c r="C43" i="2" s="1"/>
  <c r="C46" i="2" s="1"/>
  <c r="B41" i="2"/>
  <c r="AH39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G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H31" i="2"/>
  <c r="D12" i="3" s="1"/>
  <c r="AH30" i="2"/>
  <c r="C12" i="3" s="1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H26" i="2"/>
  <c r="D14" i="3" s="1"/>
  <c r="AH25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H22" i="2"/>
  <c r="AH21" i="2"/>
  <c r="AH20" i="2"/>
  <c r="C13" i="3" s="1"/>
  <c r="AG17" i="2"/>
  <c r="AG16" i="2"/>
  <c r="AH15" i="2"/>
  <c r="D11" i="3" s="1"/>
  <c r="AF18" i="2"/>
  <c r="AE37" i="2"/>
  <c r="AD16" i="2"/>
  <c r="AB18" i="2"/>
  <c r="AA37" i="2"/>
  <c r="Z16" i="2"/>
  <c r="X18" i="2"/>
  <c r="W37" i="2"/>
  <c r="V16" i="2"/>
  <c r="T18" i="2"/>
  <c r="S37" i="2"/>
  <c r="R16" i="2"/>
  <c r="P18" i="2"/>
  <c r="O14" i="2"/>
  <c r="O37" i="2" s="1"/>
  <c r="N14" i="2"/>
  <c r="N16" i="2" s="1"/>
  <c r="M14" i="2"/>
  <c r="M17" i="2" s="1"/>
  <c r="L14" i="2"/>
  <c r="L18" i="2" s="1"/>
  <c r="K14" i="2"/>
  <c r="K37" i="2" s="1"/>
  <c r="J14" i="2"/>
  <c r="J16" i="2" s="1"/>
  <c r="I14" i="2"/>
  <c r="I17" i="2" s="1"/>
  <c r="H14" i="2"/>
  <c r="H18" i="2" s="1"/>
  <c r="G14" i="2"/>
  <c r="G37" i="2" s="1"/>
  <c r="F14" i="2"/>
  <c r="F16" i="2" s="1"/>
  <c r="E14" i="2"/>
  <c r="E17" i="2" s="1"/>
  <c r="D14" i="2"/>
  <c r="D18" i="2" s="1"/>
  <c r="C14" i="2"/>
  <c r="C37" i="2" s="1"/>
  <c r="B14" i="2"/>
  <c r="B16" i="2" s="1"/>
  <c r="AH13" i="2"/>
  <c r="AH12" i="2"/>
  <c r="C8" i="3" s="1"/>
  <c r="AH10" i="2"/>
  <c r="AH9" i="2"/>
  <c r="AH8" i="2"/>
  <c r="AH7" i="2"/>
  <c r="AH6" i="2"/>
  <c r="AH28" i="2" l="1"/>
  <c r="E12" i="3"/>
  <c r="AH45" i="2"/>
  <c r="AH41" i="2"/>
  <c r="AH36" i="2"/>
  <c r="AH87" i="2"/>
  <c r="D8" i="3"/>
  <c r="D9" i="3"/>
  <c r="C16" i="2"/>
  <c r="G16" i="2"/>
  <c r="K16" i="2"/>
  <c r="O16" i="2"/>
  <c r="S16" i="2"/>
  <c r="W16" i="2"/>
  <c r="AA16" i="2"/>
  <c r="AE16" i="2"/>
  <c r="B17" i="2"/>
  <c r="F17" i="2"/>
  <c r="J17" i="2"/>
  <c r="N17" i="2"/>
  <c r="E18" i="2"/>
  <c r="I18" i="2"/>
  <c r="M18" i="2"/>
  <c r="Q18" i="2"/>
  <c r="U18" i="2"/>
  <c r="Y18" i="2"/>
  <c r="AC18" i="2"/>
  <c r="AH32" i="2"/>
  <c r="D37" i="2"/>
  <c r="H37" i="2"/>
  <c r="L37" i="2"/>
  <c r="P37" i="2"/>
  <c r="T37" i="2"/>
  <c r="X37" i="2"/>
  <c r="AB37" i="2"/>
  <c r="AF37" i="2"/>
  <c r="B43" i="2"/>
  <c r="C9" i="3"/>
  <c r="AH14" i="2"/>
  <c r="D16" i="2"/>
  <c r="H16" i="2"/>
  <c r="L16" i="2"/>
  <c r="P16" i="2"/>
  <c r="T16" i="2"/>
  <c r="X16" i="2"/>
  <c r="AB16" i="2"/>
  <c r="AF16" i="2"/>
  <c r="C17" i="2"/>
  <c r="G17" i="2"/>
  <c r="K17" i="2"/>
  <c r="O17" i="2"/>
  <c r="B18" i="2"/>
  <c r="F18" i="2"/>
  <c r="J18" i="2"/>
  <c r="N18" i="2"/>
  <c r="R18" i="2"/>
  <c r="V18" i="2"/>
  <c r="Z18" i="2"/>
  <c r="AD18" i="2"/>
  <c r="AH27" i="2"/>
  <c r="AH33" i="2"/>
  <c r="AH35" i="2"/>
  <c r="E37" i="2"/>
  <c r="I37" i="2"/>
  <c r="M37" i="2"/>
  <c r="Q37" i="2"/>
  <c r="U37" i="2"/>
  <c r="Y37" i="2"/>
  <c r="AC37" i="2"/>
  <c r="C14" i="3"/>
  <c r="E14" i="3" s="1"/>
  <c r="E16" i="2"/>
  <c r="I16" i="2"/>
  <c r="M16" i="2"/>
  <c r="Q16" i="2"/>
  <c r="U16" i="2"/>
  <c r="Y16" i="2"/>
  <c r="AC16" i="2"/>
  <c r="D17" i="2"/>
  <c r="H17" i="2"/>
  <c r="L17" i="2"/>
  <c r="C18" i="2"/>
  <c r="G18" i="2"/>
  <c r="K18" i="2"/>
  <c r="O18" i="2"/>
  <c r="S18" i="2"/>
  <c r="W18" i="2"/>
  <c r="AA18" i="2"/>
  <c r="AE18" i="2"/>
  <c r="B37" i="2"/>
  <c r="F37" i="2"/>
  <c r="J37" i="2"/>
  <c r="N37" i="2"/>
  <c r="R37" i="2"/>
  <c r="V37" i="2"/>
  <c r="Z37" i="2"/>
  <c r="AD37" i="2"/>
  <c r="D10" i="3" l="1"/>
  <c r="E9" i="3"/>
  <c r="B46" i="2"/>
  <c r="AH43" i="2"/>
  <c r="AH46" i="2" s="1"/>
  <c r="C11" i="3"/>
  <c r="E11" i="3" s="1"/>
  <c r="E8" i="3"/>
  <c r="AH16" i="2"/>
  <c r="AH37" i="2"/>
  <c r="AH17" i="2"/>
  <c r="AH18" i="2"/>
  <c r="C10" i="3"/>
  <c r="E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100-000001000000}">
      <text>
        <r>
          <rPr>
            <sz val="10"/>
            <color rgb="FF000000"/>
            <rFont val="Arial"/>
            <family val="2"/>
          </rPr>
          <t xml:space="preserve">Pull from report
</t>
        </r>
      </text>
    </comment>
    <comment ref="A13" authorId="0" shapeId="0" xr:uid="{00000000-0006-0000-0100-000002000000}">
      <text>
        <r>
          <rPr>
            <sz val="10"/>
            <color rgb="FF000000"/>
            <rFont val="Arial"/>
            <family val="2"/>
          </rPr>
          <t xml:space="preserve">Pull from report
</t>
        </r>
      </text>
    </comment>
    <comment ref="A20" authorId="0" shapeId="0" xr:uid="{00000000-0006-0000-0100-000003000000}">
      <text>
        <r>
          <rPr>
            <sz val="10"/>
            <color rgb="FF000000"/>
            <rFont val="Arial"/>
            <family val="2"/>
          </rPr>
          <t xml:space="preserve">Pull from report
</t>
        </r>
      </text>
    </comment>
    <comment ref="A39" authorId="0" shapeId="0" xr:uid="{00000000-0006-0000-0100-000004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41" authorId="0" shapeId="0" xr:uid="{00000000-0006-0000-0100-000005000000}">
      <text>
        <r>
          <rPr>
            <sz val="10"/>
            <color rgb="FF000000"/>
            <rFont val="Arial"/>
            <family val="2"/>
          </rPr>
          <t xml:space="preserve">6 therapists multiply by 8 hrs. The formula is =(6*8)
</t>
        </r>
        <r>
          <rPr>
            <sz val="10"/>
            <color rgb="FF000000"/>
            <rFont val="Arial"/>
            <family val="2"/>
          </rPr>
          <t>manually override formula if any hours differ i.e. Someone works a half day</t>
        </r>
      </text>
    </comment>
    <comment ref="A42" authorId="0" shapeId="0" xr:uid="{00000000-0006-0000-0100-000006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43" authorId="0" shapeId="0" xr:uid="{00000000-0006-0000-0100-000007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44" authorId="0" shapeId="0" xr:uid="{00000000-0006-0000-0100-000008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48" authorId="0" shapeId="0" xr:uid="{00000000-0006-0000-0100-000009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53" authorId="0" shapeId="0" xr:uid="{00000000-0006-0000-0100-00000A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54" authorId="0" shapeId="0" xr:uid="{00000000-0006-0000-0100-00000B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  <comment ref="A56" authorId="0" shapeId="0" xr:uid="{00000000-0006-0000-0100-00000C000000}">
      <text>
        <r>
          <rPr>
            <sz val="10"/>
            <color rgb="FF000000"/>
            <rFont val="Arial"/>
            <family val="2"/>
          </rPr>
          <t xml:space="preserve">Manually count
</t>
        </r>
      </text>
    </comment>
  </commentList>
</comments>
</file>

<file path=xl/sharedStrings.xml><?xml version="1.0" encoding="utf-8"?>
<sst xmlns="http://schemas.openxmlformats.org/spreadsheetml/2006/main" count="168" uniqueCount="106">
  <si>
    <t>STEP BY STEP INSTRUCTIONS</t>
  </si>
  <si>
    <t>BEGINNING OF THE MONTH</t>
  </si>
  <si>
    <t>Insert total revenue target</t>
  </si>
  <si>
    <t>Insert number of clients - target</t>
  </si>
  <si>
    <r>
      <t>DAILY</t>
    </r>
    <r>
      <rPr>
        <b/>
        <i/>
        <sz val="10"/>
        <rFont val="Arial"/>
        <family val="2"/>
      </rPr>
      <t xml:space="preserve"> (look at the previous day)</t>
    </r>
  </si>
  <si>
    <t xml:space="preserve">Count the number of clients that checked in for treatments </t>
  </si>
  <si>
    <t>Pull a report showing the services turnover</t>
  </si>
  <si>
    <t>Pull a report showing the retail turnover</t>
  </si>
  <si>
    <t>Count the number of therapists in for the day</t>
  </si>
  <si>
    <t>Ensure the treatment hours available is correctly formulated i.e. row 22*no of hrs of treatment time available per therapist</t>
  </si>
  <si>
    <t>Count the number of promotions sold</t>
  </si>
  <si>
    <t>WEEKLY</t>
  </si>
  <si>
    <t>Print out the weeks table for analysis</t>
  </si>
  <si>
    <t xml:space="preserve">Hold a meeting to review, this enables everyone to understand more of the business and shows you where you need to </t>
  </si>
  <si>
    <t>concentrate more</t>
  </si>
  <si>
    <t>MONTHLY</t>
  </si>
  <si>
    <t>Print out the months table for analysis</t>
  </si>
  <si>
    <t xml:space="preserve"> </t>
  </si>
  <si>
    <t>DON'T TYPE IN BLUE BLOCKS!!!</t>
  </si>
  <si>
    <t>DATE</t>
  </si>
  <si>
    <t>ACTUAL
TOTALS</t>
  </si>
  <si>
    <t>No of clients checked in (arrivals list)</t>
  </si>
  <si>
    <t>No of clients checked in MASLOW</t>
  </si>
  <si>
    <t>No of clients checked in FIRE &amp; ICE</t>
  </si>
  <si>
    <t>No of clients checked in CAPITAL</t>
  </si>
  <si>
    <t>How many of clients are internationals (from client cards)</t>
  </si>
  <si>
    <t>Services revenue (sales report - services)</t>
  </si>
  <si>
    <t>Retail revenue (sales report - inventory)</t>
  </si>
  <si>
    <t>Total revenue</t>
  </si>
  <si>
    <t>Budgeted Target</t>
  </si>
  <si>
    <t xml:space="preserve">Percentage of budgeted Revenue Reached </t>
  </si>
  <si>
    <t>Rand Value over/under Budgeted Target</t>
  </si>
  <si>
    <t>Percentage of retail vs. total turnover</t>
  </si>
  <si>
    <t>Rand Value Contract/Membership Revenue</t>
  </si>
  <si>
    <t>NO of Contract/Membership Sold</t>
  </si>
  <si>
    <t>Budgeted Contract/Membership NO Target</t>
  </si>
  <si>
    <t>NO over/under Budgeted Contract/Membership Target</t>
  </si>
  <si>
    <t>Corporate revenue</t>
  </si>
  <si>
    <t>Budgeted Corporate Target</t>
  </si>
  <si>
    <t xml:space="preserve">Percentage of budgeted Corporate Revenue Reached </t>
  </si>
  <si>
    <t>Rand Value over/under Budgeted Corporate Target</t>
  </si>
  <si>
    <t>Vouchers Sold (revenue report)</t>
  </si>
  <si>
    <t>Budgeted Voucher Target</t>
  </si>
  <si>
    <t xml:space="preserve">Percentage of budgeted Voucher Target Reached </t>
  </si>
  <si>
    <t>Rand Value over/under Voucher Target</t>
  </si>
  <si>
    <t>Average SERVICE spend per client</t>
  </si>
  <si>
    <t>Average RETAIL spend per client</t>
  </si>
  <si>
    <t>Average TOTAL spend per client</t>
  </si>
  <si>
    <t>Number of Therapist on Duty</t>
  </si>
  <si>
    <t>Treatment hours available</t>
  </si>
  <si>
    <t>Treatment hours sold (pull arrivals list in reports)</t>
  </si>
  <si>
    <r>
      <t xml:space="preserve">Treatment hours </t>
    </r>
    <r>
      <rPr>
        <b/>
        <i/>
        <sz val="10"/>
        <rFont val="Arial"/>
        <family val="2"/>
      </rPr>
      <t>unsold</t>
    </r>
  </si>
  <si>
    <t>Treatment hours booked out internal</t>
  </si>
  <si>
    <t>TOTAL hours sold &amp; booked out internally</t>
  </si>
  <si>
    <r>
      <t xml:space="preserve">Percentage of hours </t>
    </r>
    <r>
      <rPr>
        <b/>
        <i/>
        <sz val="10"/>
        <rFont val="Arial"/>
        <family val="2"/>
      </rPr>
      <t>unsold</t>
    </r>
  </si>
  <si>
    <t>Spa Facilities (arrivals list)</t>
  </si>
  <si>
    <t>Upsells TARGET</t>
  </si>
  <si>
    <t>Upsells - units (arrivals list)</t>
  </si>
  <si>
    <t>Upsells - over/under target</t>
  </si>
  <si>
    <t>Promotions TARGET</t>
  </si>
  <si>
    <t>Promotions sold total</t>
  </si>
  <si>
    <t>Promotions - over/under target</t>
  </si>
  <si>
    <t>No of vouchers sold Value (revenue report)</t>
  </si>
  <si>
    <t>Go Beauty Bookings (services)</t>
  </si>
  <si>
    <t>Go Beauty Retail (sales)</t>
  </si>
  <si>
    <t>No of Sales Calls</t>
  </si>
  <si>
    <t>No of Bookings</t>
  </si>
  <si>
    <t>Strike Rate</t>
  </si>
  <si>
    <t>Complimentary treatments NUMBER</t>
  </si>
  <si>
    <t>Complimentary treatments VALUE</t>
  </si>
  <si>
    <t>Discounts passed VALUE</t>
  </si>
  <si>
    <t>No shows</t>
  </si>
  <si>
    <t>Cancellations</t>
  </si>
  <si>
    <t>No of people turned away/on waiting list not helped</t>
  </si>
  <si>
    <t>No of people rebooked</t>
  </si>
  <si>
    <t>No of prescriptions taken</t>
  </si>
  <si>
    <t>No of feedback forms taken</t>
  </si>
  <si>
    <t>% of feedback forms taken of guests visited spa</t>
  </si>
  <si>
    <t xml:space="preserve">SUMMARY  </t>
  </si>
  <si>
    <t>TARGET</t>
  </si>
  <si>
    <t>ACTUAL vs TARGET</t>
  </si>
  <si>
    <t xml:space="preserve">Services Revenue </t>
  </si>
  <si>
    <t xml:space="preserve">Retail Revenue </t>
  </si>
  <si>
    <t xml:space="preserve">Percentage of services vs retail </t>
  </si>
  <si>
    <t xml:space="preserve">Budgeted Target TOTAL </t>
  </si>
  <si>
    <t>Voucher Revenue</t>
  </si>
  <si>
    <t>Contract/Membership Revenue</t>
  </si>
  <si>
    <t>n/a</t>
  </si>
  <si>
    <t>Corporate Revenue</t>
  </si>
  <si>
    <t xml:space="preserve">Break down target across trading days make sure targets, day of the week, number of therapits on duty and forecast occupancy are all taken into account </t>
  </si>
  <si>
    <t>Count the hrs booked out internally i.e. training, stock take, illness</t>
  </si>
  <si>
    <t>Count the number of specialised treatments sold i.e. Plasma, Laser, HydraGlow</t>
  </si>
  <si>
    <t>Count the number of specialised treatment areas sold i.e. Rasul, floatation pool</t>
  </si>
  <si>
    <t>Promotion A</t>
  </si>
  <si>
    <t>Promotion B</t>
  </si>
  <si>
    <t xml:space="preserve">Gift voucher redemptions VALUE </t>
  </si>
  <si>
    <t>External voucher redemption VALUE -</t>
  </si>
  <si>
    <t xml:space="preserve">External online voucher redemption VALUE - </t>
  </si>
  <si>
    <t>Tuesday</t>
  </si>
  <si>
    <t>Wednesday</t>
  </si>
  <si>
    <t>Thursday</t>
  </si>
  <si>
    <t>Friday</t>
  </si>
  <si>
    <t>Saturday</t>
  </si>
  <si>
    <t>Sunday</t>
  </si>
  <si>
    <t>Monday</t>
  </si>
  <si>
    <t>1A - DAILY BUSINESS ANALYSIS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</si>
</sst>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 mmm\ yy"/>
    <numFmt numFmtId="165" formatCode="&quot;R&quot;\ #,##0.00"/>
    <numFmt numFmtId="166" formatCode="[$R]#,##0.00"/>
  </numFmts>
  <fonts count="21" x14ac:knownFonts="1">
    <font>
      <sz val="10"/>
      <color rgb="FF000000"/>
      <name val="Arial"/>
    </font>
    <font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21A1AB"/>
        <bgColor rgb="FFFFFFFF"/>
      </patternFill>
    </fill>
    <fill>
      <patternFill patternType="solid">
        <fgColor rgb="FFC00000"/>
        <bgColor rgb="FFFFC000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2" borderId="1" xfId="0" applyFont="1" applyFill="1" applyBorder="1"/>
    <xf numFmtId="0" fontId="6" fillId="2" borderId="1" xfId="0" applyFont="1" applyFill="1" applyBorder="1"/>
    <xf numFmtId="0" fontId="1" fillId="2" borderId="5" xfId="0" applyFont="1" applyFill="1" applyBorder="1"/>
    <xf numFmtId="0" fontId="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1" fillId="4" borderId="12" xfId="0" applyNumberFormat="1" applyFont="1" applyFill="1" applyBorder="1"/>
    <xf numFmtId="9" fontId="1" fillId="5" borderId="10" xfId="0" applyNumberFormat="1" applyFont="1" applyFill="1" applyBorder="1"/>
    <xf numFmtId="3" fontId="1" fillId="2" borderId="1" xfId="0" applyNumberFormat="1" applyFont="1" applyFill="1" applyBorder="1"/>
    <xf numFmtId="0" fontId="13" fillId="2" borderId="4" xfId="0" applyFont="1" applyFill="1" applyBorder="1" applyAlignment="1"/>
    <xf numFmtId="0" fontId="13" fillId="2" borderId="25" xfId="0" applyFont="1" applyFill="1" applyBorder="1" applyAlignment="1"/>
    <xf numFmtId="4" fontId="1" fillId="5" borderId="26" xfId="0" applyNumberFormat="1" applyFont="1" applyFill="1" applyBorder="1"/>
    <xf numFmtId="9" fontId="1" fillId="2" borderId="1" xfId="0" applyNumberFormat="1" applyFont="1" applyFill="1" applyBorder="1"/>
    <xf numFmtId="0" fontId="6" fillId="0" borderId="0" xfId="0" applyFont="1"/>
    <xf numFmtId="0" fontId="1" fillId="0" borderId="0" xfId="0" applyFont="1"/>
    <xf numFmtId="0" fontId="1" fillId="8" borderId="1" xfId="0" applyFont="1" applyFill="1" applyBorder="1"/>
    <xf numFmtId="0" fontId="6" fillId="3" borderId="6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165" fontId="1" fillId="5" borderId="16" xfId="0" applyNumberFormat="1" applyFont="1" applyFill="1" applyBorder="1" applyAlignment="1">
      <alignment horizontal="right"/>
    </xf>
    <xf numFmtId="4" fontId="1" fillId="5" borderId="10" xfId="0" applyNumberFormat="1" applyFont="1" applyFill="1" applyBorder="1"/>
    <xf numFmtId="4" fontId="1" fillId="5" borderId="15" xfId="0" applyNumberFormat="1" applyFont="1" applyFill="1" applyBorder="1"/>
    <xf numFmtId="4" fontId="1" fillId="5" borderId="16" xfId="0" applyNumberFormat="1" applyFont="1" applyFill="1" applyBorder="1"/>
    <xf numFmtId="4" fontId="1" fillId="9" borderId="10" xfId="0" applyNumberFormat="1" applyFont="1" applyFill="1" applyBorder="1"/>
    <xf numFmtId="4" fontId="1" fillId="9" borderId="26" xfId="0" applyNumberFormat="1" applyFont="1" applyFill="1" applyBorder="1"/>
    <xf numFmtId="0" fontId="3" fillId="0" borderId="3" xfId="0" applyFont="1" applyBorder="1"/>
    <xf numFmtId="0" fontId="3" fillId="0" borderId="4" xfId="0" applyFont="1" applyBorder="1"/>
    <xf numFmtId="0" fontId="7" fillId="2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wrapText="1"/>
    </xf>
    <xf numFmtId="0" fontId="3" fillId="0" borderId="9" xfId="0" applyFont="1" applyBorder="1"/>
    <xf numFmtId="0" fontId="1" fillId="0" borderId="1" xfId="0" applyFont="1" applyFill="1" applyBorder="1"/>
    <xf numFmtId="0" fontId="0" fillId="0" borderId="0" xfId="0" applyFont="1" applyFill="1" applyAlignment="1"/>
    <xf numFmtId="0" fontId="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8" fillId="3" borderId="6" xfId="0" applyFont="1" applyFill="1" applyBorder="1" applyAlignment="1">
      <alignment vertical="center" wrapText="1"/>
    </xf>
    <xf numFmtId="164" fontId="9" fillId="3" borderId="6" xfId="0" applyNumberFormat="1" applyFont="1" applyFill="1" applyBorder="1" applyAlignment="1">
      <alignment horizontal="left" vertical="center" wrapText="1"/>
    </xf>
    <xf numFmtId="15" fontId="6" fillId="4" borderId="6" xfId="0" applyNumberFormat="1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3" fontId="1" fillId="5" borderId="10" xfId="0" applyNumberFormat="1" applyFont="1" applyFill="1" applyBorder="1" applyAlignment="1">
      <alignment vertical="center"/>
    </xf>
    <xf numFmtId="3" fontId="1" fillId="5" borderId="11" xfId="0" applyNumberFormat="1" applyFont="1" applyFill="1" applyBorder="1" applyAlignment="1">
      <alignment vertical="center"/>
    </xf>
    <xf numFmtId="165" fontId="1" fillId="4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165" fontId="1" fillId="4" borderId="15" xfId="0" applyNumberFormat="1" applyFont="1" applyFill="1" applyBorder="1" applyAlignment="1">
      <alignment vertical="center"/>
    </xf>
    <xf numFmtId="4" fontId="1" fillId="5" borderId="15" xfId="0" applyNumberFormat="1" applyFont="1" applyFill="1" applyBorder="1" applyAlignment="1">
      <alignment vertical="center"/>
    </xf>
    <xf numFmtId="165" fontId="1" fillId="4" borderId="10" xfId="0" applyNumberFormat="1" applyFont="1" applyFill="1" applyBorder="1" applyAlignment="1">
      <alignment vertical="center"/>
    </xf>
    <xf numFmtId="4" fontId="1" fillId="5" borderId="10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3" fontId="11" fillId="6" borderId="18" xfId="0" applyNumberFormat="1" applyFont="1" applyFill="1" applyBorder="1" applyAlignment="1">
      <alignment horizontal="right" vertical="center"/>
    </xf>
    <xf numFmtId="165" fontId="11" fillId="6" borderId="20" xfId="0" applyNumberFormat="1" applyFont="1" applyFill="1" applyBorder="1" applyAlignment="1">
      <alignment horizontal="right" vertical="center"/>
    </xf>
    <xf numFmtId="9" fontId="1" fillId="5" borderId="14" xfId="0" applyNumberFormat="1" applyFont="1" applyFill="1" applyBorder="1" applyAlignment="1">
      <alignment vertical="center"/>
    </xf>
    <xf numFmtId="9" fontId="1" fillId="5" borderId="10" xfId="0" applyNumberFormat="1" applyFont="1" applyFill="1" applyBorder="1" applyAlignment="1">
      <alignment vertical="center"/>
    </xf>
    <xf numFmtId="9" fontId="1" fillId="4" borderId="10" xfId="0" applyNumberFormat="1" applyFont="1" applyFill="1" applyBorder="1" applyAlignment="1">
      <alignment vertical="center"/>
    </xf>
    <xf numFmtId="166" fontId="1" fillId="4" borderId="15" xfId="0" applyNumberFormat="1" applyFont="1" applyFill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3" fontId="9" fillId="6" borderId="10" xfId="0" applyNumberFormat="1" applyFont="1" applyFill="1" applyBorder="1" applyAlignment="1">
      <alignment vertical="center"/>
    </xf>
    <xf numFmtId="165" fontId="1" fillId="5" borderId="1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3" fontId="1" fillId="4" borderId="10" xfId="0" applyNumberFormat="1" applyFont="1" applyFill="1" applyBorder="1" applyAlignment="1">
      <alignment vertical="center"/>
    </xf>
    <xf numFmtId="165" fontId="1" fillId="4" borderId="5" xfId="0" applyNumberFormat="1" applyFont="1" applyFill="1" applyBorder="1" applyAlignment="1">
      <alignment vertical="center"/>
    </xf>
    <xf numFmtId="2" fontId="1" fillId="5" borderId="10" xfId="0" applyNumberFormat="1" applyFont="1" applyFill="1" applyBorder="1" applyAlignment="1">
      <alignment vertical="center"/>
    </xf>
    <xf numFmtId="2" fontId="1" fillId="4" borderId="1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3" fontId="13" fillId="5" borderId="22" xfId="0" applyNumberFormat="1" applyFont="1" applyFill="1" applyBorder="1" applyAlignment="1">
      <alignment horizontal="right" vertical="center"/>
    </xf>
    <xf numFmtId="9" fontId="13" fillId="4" borderId="22" xfId="0" applyNumberFormat="1" applyFont="1" applyFill="1" applyBorder="1" applyAlignment="1">
      <alignment vertical="center"/>
    </xf>
    <xf numFmtId="165" fontId="13" fillId="4" borderId="23" xfId="0" applyNumberFormat="1" applyFont="1" applyFill="1" applyBorder="1" applyAlignment="1">
      <alignment vertical="center"/>
    </xf>
    <xf numFmtId="165" fontId="13" fillId="4" borderId="24" xfId="0" applyNumberFormat="1" applyFont="1" applyFill="1" applyBorder="1" applyAlignment="1">
      <alignment vertical="center"/>
    </xf>
    <xf numFmtId="3" fontId="13" fillId="4" borderId="24" xfId="0" applyNumberFormat="1" applyFont="1" applyFill="1" applyBorder="1" applyAlignment="1">
      <alignment vertical="center"/>
    </xf>
    <xf numFmtId="3" fontId="1" fillId="5" borderId="21" xfId="0" applyNumberFormat="1" applyFont="1" applyFill="1" applyBorder="1" applyAlignment="1">
      <alignment vertical="center"/>
    </xf>
    <xf numFmtId="3" fontId="1" fillId="5" borderId="26" xfId="0" applyNumberFormat="1" applyFont="1" applyFill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9" fontId="1" fillId="4" borderId="13" xfId="0" applyNumberFormat="1" applyFont="1" applyFill="1" applyBorder="1" applyAlignment="1">
      <alignment vertical="center"/>
    </xf>
    <xf numFmtId="165" fontId="1" fillId="4" borderId="27" xfId="0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165" fontId="1" fillId="4" borderId="23" xfId="0" applyNumberFormat="1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9" fontId="1" fillId="5" borderId="13" xfId="0" applyNumberFormat="1" applyFont="1" applyFill="1" applyBorder="1" applyAlignment="1">
      <alignment vertical="center"/>
    </xf>
    <xf numFmtId="0" fontId="18" fillId="10" borderId="1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vertical="center"/>
    </xf>
    <xf numFmtId="0" fontId="20" fillId="12" borderId="4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 applyFill="1"/>
    <xf numFmtId="0" fontId="1" fillId="0" borderId="0" xfId="0" applyFont="1" applyFill="1"/>
    <xf numFmtId="17" fontId="6" fillId="0" borderId="1" xfId="0" applyNumberFormat="1" applyFont="1" applyFill="1" applyBorder="1" applyAlignment="1">
      <alignment horizontal="left"/>
    </xf>
    <xf numFmtId="0" fontId="6" fillId="0" borderId="14" xfId="0" applyFont="1" applyFill="1" applyBorder="1"/>
    <xf numFmtId="0" fontId="6" fillId="0" borderId="10" xfId="0" applyFont="1" applyFill="1" applyBorder="1"/>
    <xf numFmtId="3" fontId="6" fillId="0" borderId="10" xfId="0" applyNumberFormat="1" applyFont="1" applyFill="1" applyBorder="1"/>
    <xf numFmtId="3" fontId="6" fillId="0" borderId="14" xfId="0" applyNumberFormat="1" applyFont="1" applyFill="1" applyBorder="1"/>
    <xf numFmtId="0" fontId="6" fillId="0" borderId="14" xfId="0" applyFont="1" applyFill="1" applyBorder="1" applyAlignment="1"/>
    <xf numFmtId="0" fontId="6" fillId="0" borderId="19" xfId="0" applyFont="1" applyFill="1" applyBorder="1" applyAlignment="1"/>
    <xf numFmtId="0" fontId="6" fillId="0" borderId="26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/>
    <xf numFmtId="165" fontId="1" fillId="0" borderId="12" xfId="0" applyNumberFormat="1" applyFont="1" applyFill="1" applyBorder="1" applyAlignment="1">
      <alignment vertical="center"/>
    </xf>
    <xf numFmtId="165" fontId="1" fillId="0" borderId="12" xfId="0" applyNumberFormat="1" applyFont="1" applyFill="1" applyBorder="1"/>
    <xf numFmtId="2" fontId="1" fillId="0" borderId="1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/>
    <xf numFmtId="0" fontId="13" fillId="0" borderId="25" xfId="0" applyFont="1" applyFill="1" applyBorder="1" applyAlignment="1">
      <alignment vertical="center"/>
    </xf>
    <xf numFmtId="0" fontId="13" fillId="0" borderId="25" xfId="0" applyFont="1" applyFill="1" applyBorder="1" applyAlignment="1"/>
    <xf numFmtId="0" fontId="1" fillId="0" borderId="4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9" fontId="10" fillId="0" borderId="1" xfId="0" applyNumberFormat="1" applyFont="1" applyFill="1" applyBorder="1" applyAlignment="1">
      <alignment vertical="center"/>
    </xf>
    <xf numFmtId="9" fontId="10" fillId="0" borderId="1" xfId="0" applyNumberFormat="1" applyFont="1" applyFill="1" applyBorder="1"/>
    <xf numFmtId="0" fontId="6" fillId="0" borderId="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9" fontId="1" fillId="0" borderId="26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9" fontId="1" fillId="0" borderId="13" xfId="0" applyNumberFormat="1" applyFont="1" applyFill="1" applyBorder="1" applyAlignment="1">
      <alignment vertical="center"/>
    </xf>
    <xf numFmtId="17" fontId="6" fillId="0" borderId="1" xfId="0" applyNumberFormat="1" applyFont="1" applyFill="1" applyBorder="1"/>
    <xf numFmtId="0" fontId="1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A1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31</xdr:row>
      <xdr:rowOff>139700</xdr:rowOff>
    </xdr:from>
    <xdr:to>
      <xdr:col>7</xdr:col>
      <xdr:colOff>0</xdr:colOff>
      <xdr:row>35</xdr:row>
      <xdr:rowOff>54583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320628-9086-E248-871C-47EE7E7A8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6261100"/>
          <a:ext cx="3556000" cy="5244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160179</xdr:colOff>
      <xdr:row>0</xdr:row>
      <xdr:rowOff>89877</xdr:rowOff>
    </xdr:from>
    <xdr:to>
      <xdr:col>14</xdr:col>
      <xdr:colOff>869550</xdr:colOff>
      <xdr:row>2</xdr:row>
      <xdr:rowOff>32501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172EEE-2500-5649-ACBA-F6D857A2C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10269" y="89877"/>
          <a:ext cx="3489641" cy="514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1511300</xdr:colOff>
      <xdr:row>15</xdr:row>
      <xdr:rowOff>76200</xdr:rowOff>
    </xdr:from>
    <xdr:to>
      <xdr:col>3</xdr:col>
      <xdr:colOff>774700</xdr:colOff>
      <xdr:row>17</xdr:row>
      <xdr:rowOff>92683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A68DE1-042E-F64C-B5C9-5F922CC22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3987800"/>
          <a:ext cx="3556000" cy="524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0"/>
  <sheetViews>
    <sheetView zoomScaleNormal="173" workbookViewId="0">
      <selection activeCell="K41" sqref="K41"/>
    </sheetView>
  </sheetViews>
  <sheetFormatPr baseColWidth="10" defaultColWidth="14.5" defaultRowHeight="15" customHeight="1" x14ac:dyDescent="0.15"/>
  <cols>
    <col min="1" max="1" width="2.5" customWidth="1"/>
    <col min="2" max="2" width="2.83203125" customWidth="1"/>
    <col min="3" max="12" width="8.83203125" customWidth="1"/>
    <col min="13" max="13" width="13.5" customWidth="1"/>
    <col min="14" max="23" width="8.83203125" customWidth="1"/>
    <col min="24" max="26" width="17.33203125" customWidth="1"/>
  </cols>
  <sheetData>
    <row r="1" spans="1:24" ht="12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</row>
    <row r="2" spans="1:24" ht="23" customHeight="1" x14ac:dyDescent="0.2">
      <c r="A2" s="29"/>
      <c r="B2" s="31" t="s">
        <v>0</v>
      </c>
      <c r="C2" s="32"/>
      <c r="D2" s="32"/>
      <c r="E2" s="32"/>
      <c r="F2" s="33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4" ht="12" customHeight="1" x14ac:dyDescent="0.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0"/>
    </row>
    <row r="4" spans="1:24" ht="12" customHeight="1" x14ac:dyDescent="0.15">
      <c r="A4" s="29"/>
      <c r="B4" s="34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</row>
    <row r="5" spans="1:24" ht="18" customHeight="1" x14ac:dyDescent="0.15">
      <c r="A5" s="29"/>
      <c r="B5" s="35">
        <v>1</v>
      </c>
      <c r="C5" s="29" t="s">
        <v>2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</row>
    <row r="6" spans="1:24" ht="14" customHeight="1" x14ac:dyDescent="0.15">
      <c r="A6" s="29"/>
      <c r="B6" s="35">
        <v>2</v>
      </c>
      <c r="C6" s="29" t="s">
        <v>3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</row>
    <row r="7" spans="1:24" ht="13" customHeight="1" x14ac:dyDescent="0.15">
      <c r="A7" s="29"/>
      <c r="B7" s="35">
        <v>3</v>
      </c>
      <c r="C7" s="29" t="s">
        <v>89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</row>
    <row r="8" spans="1:24" ht="12" customHeight="1" x14ac:dyDescent="0.15">
      <c r="A8" s="29"/>
      <c r="B8" s="35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30"/>
    </row>
    <row r="9" spans="1:24" ht="12" customHeight="1" x14ac:dyDescent="0.15">
      <c r="A9" s="29"/>
      <c r="B9" s="34" t="s">
        <v>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4" ht="18" customHeight="1" x14ac:dyDescent="0.15">
      <c r="A10" s="29"/>
      <c r="B10" s="35">
        <v>1</v>
      </c>
      <c r="C10" s="29" t="s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18" customHeight="1" x14ac:dyDescent="0.15">
      <c r="A11" s="29"/>
      <c r="B11" s="35">
        <v>2</v>
      </c>
      <c r="C11" s="29" t="s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</row>
    <row r="12" spans="1:24" ht="18" customHeight="1" x14ac:dyDescent="0.15">
      <c r="A12" s="29"/>
      <c r="B12" s="35">
        <v>3</v>
      </c>
      <c r="C12" s="29" t="s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0"/>
    </row>
    <row r="13" spans="1:24" ht="18" customHeight="1" x14ac:dyDescent="0.15">
      <c r="A13" s="29"/>
      <c r="B13" s="35">
        <v>4</v>
      </c>
      <c r="C13" s="29" t="s">
        <v>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4" ht="18" customHeight="1" x14ac:dyDescent="0.15">
      <c r="A14" s="29"/>
      <c r="B14" s="35">
        <v>5</v>
      </c>
      <c r="C14" s="29" t="s">
        <v>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</row>
    <row r="15" spans="1:24" ht="18" customHeight="1" x14ac:dyDescent="0.15">
      <c r="A15" s="29"/>
      <c r="B15" s="35">
        <v>6</v>
      </c>
      <c r="C15" s="29" t="s">
        <v>90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0"/>
    </row>
    <row r="16" spans="1:24" ht="18" customHeight="1" x14ac:dyDescent="0.15">
      <c r="A16" s="29"/>
      <c r="B16" s="35">
        <v>7</v>
      </c>
      <c r="C16" s="29" t="s">
        <v>91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</row>
    <row r="17" spans="1:24" ht="18" customHeight="1" x14ac:dyDescent="0.15">
      <c r="A17" s="29"/>
      <c r="B17" s="35">
        <v>8</v>
      </c>
      <c r="C17" s="29" t="s">
        <v>92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8" spans="1:24" ht="18" customHeight="1" x14ac:dyDescent="0.15">
      <c r="A18" s="29"/>
      <c r="B18" s="35">
        <v>9</v>
      </c>
      <c r="C18" s="29" t="s">
        <v>10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0"/>
    </row>
    <row r="19" spans="1:24" ht="12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ht="12" customHeight="1" x14ac:dyDescent="0.15">
      <c r="A20" s="29"/>
      <c r="B20" s="34" t="s">
        <v>11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ht="18" customHeight="1" x14ac:dyDescent="0.15">
      <c r="A21" s="29"/>
      <c r="B21" s="35">
        <v>1</v>
      </c>
      <c r="C21" s="29" t="s">
        <v>12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</row>
    <row r="22" spans="1:24" ht="18" customHeight="1" x14ac:dyDescent="0.15">
      <c r="A22" s="29"/>
      <c r="B22" s="35">
        <v>3</v>
      </c>
      <c r="C22" s="29" t="s">
        <v>13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0"/>
    </row>
    <row r="23" spans="1:24" ht="18" customHeight="1" x14ac:dyDescent="0.15">
      <c r="A23" s="29"/>
      <c r="B23" s="29"/>
      <c r="C23" s="29" t="s">
        <v>14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0"/>
    </row>
    <row r="24" spans="1:24" ht="12.75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0"/>
    </row>
    <row r="25" spans="1:24" ht="12" customHeight="1" x14ac:dyDescent="0.15">
      <c r="A25" s="29"/>
      <c r="B25" s="3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</row>
    <row r="26" spans="1:24" ht="12" customHeight="1" x14ac:dyDescent="0.15">
      <c r="A26" s="29"/>
      <c r="B26" s="34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</row>
    <row r="27" spans="1:24" ht="18" customHeight="1" x14ac:dyDescent="0.15">
      <c r="A27" s="29"/>
      <c r="B27" s="35">
        <v>1</v>
      </c>
      <c r="C27" s="29" t="s">
        <v>16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4" ht="18" customHeight="1" x14ac:dyDescent="0.15">
      <c r="A28" s="29"/>
      <c r="B28" s="35">
        <v>2</v>
      </c>
      <c r="C28" s="29" t="s">
        <v>13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0"/>
    </row>
    <row r="29" spans="1:24" ht="18" customHeight="1" x14ac:dyDescent="0.15">
      <c r="A29" s="29"/>
      <c r="B29" s="35"/>
      <c r="C29" s="29" t="s">
        <v>14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0"/>
    </row>
    <row r="30" spans="1:24" ht="12.75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</row>
    <row r="31" spans="1:24" ht="12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0"/>
    </row>
    <row r="32" spans="1:24" ht="12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0"/>
    </row>
    <row r="33" spans="1:24" ht="12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</row>
    <row r="34" spans="1:24" ht="12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</row>
    <row r="35" spans="1:24" ht="12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</row>
    <row r="36" spans="1:24" ht="12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</row>
    <row r="37" spans="1:24" ht="12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</row>
    <row r="38" spans="1:24" ht="12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</row>
    <row r="39" spans="1:24" ht="12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1:24" ht="12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30"/>
    </row>
    <row r="41" spans="1:24" ht="12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30"/>
    </row>
    <row r="42" spans="1:24" ht="12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30"/>
    </row>
    <row r="43" spans="1:24" ht="12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</row>
    <row r="44" spans="1:24" ht="12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</row>
    <row r="45" spans="1:24" ht="12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30"/>
    </row>
    <row r="46" spans="1:24" ht="12" customHeight="1" x14ac:dyDescent="0.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</row>
    <row r="47" spans="1:24" ht="12" customHeight="1" x14ac:dyDescent="0.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30"/>
    </row>
    <row r="48" spans="1:24" ht="12" customHeight="1" x14ac:dyDescent="0.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30"/>
    </row>
    <row r="49" spans="1:24" ht="12" customHeight="1" x14ac:dyDescent="0.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0"/>
    </row>
    <row r="50" spans="1:24" ht="12" customHeight="1" x14ac:dyDescent="0.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30"/>
    </row>
    <row r="51" spans="1:24" ht="12" customHeight="1" x14ac:dyDescent="0.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30"/>
    </row>
    <row r="52" spans="1:24" ht="12" customHeight="1" x14ac:dyDescent="0.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0"/>
    </row>
    <row r="53" spans="1:24" ht="12" customHeight="1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30"/>
    </row>
    <row r="54" spans="1:24" ht="12" customHeight="1" x14ac:dyDescent="0.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30"/>
    </row>
    <row r="55" spans="1:24" ht="12" customHeight="1" x14ac:dyDescent="0.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30"/>
    </row>
    <row r="56" spans="1:24" ht="12" customHeight="1" x14ac:dyDescent="0.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30"/>
    </row>
    <row r="57" spans="1:24" ht="12" customHeight="1" x14ac:dyDescent="0.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30"/>
    </row>
    <row r="58" spans="1:24" ht="12" customHeight="1" x14ac:dyDescent="0.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</row>
    <row r="59" spans="1:24" ht="12" customHeight="1" x14ac:dyDescent="0.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30"/>
    </row>
    <row r="60" spans="1:24" ht="12" customHeight="1" x14ac:dyDescent="0.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30"/>
    </row>
    <row r="61" spans="1:24" ht="12" customHeight="1" x14ac:dyDescent="0.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0"/>
    </row>
    <row r="62" spans="1:24" ht="12" customHeight="1" x14ac:dyDescent="0.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0"/>
    </row>
    <row r="63" spans="1:24" ht="12" customHeight="1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30"/>
    </row>
    <row r="64" spans="1:24" ht="12" customHeight="1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</row>
    <row r="65" spans="1:24" ht="12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</row>
    <row r="66" spans="1:24" ht="12" customHeight="1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</row>
    <row r="67" spans="1:24" ht="12" customHeight="1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</row>
    <row r="68" spans="1:24" ht="12" customHeight="1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30"/>
    </row>
    <row r="69" spans="1:24" ht="12" customHeight="1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30"/>
    </row>
    <row r="70" spans="1:24" ht="12" customHeight="1" x14ac:dyDescent="0.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30"/>
    </row>
    <row r="71" spans="1:24" ht="12" customHeight="1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30"/>
    </row>
    <row r="72" spans="1:24" ht="12" customHeight="1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</row>
    <row r="73" spans="1:24" ht="12" customHeight="1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30"/>
    </row>
    <row r="74" spans="1:24" ht="12" customHeight="1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30"/>
    </row>
    <row r="75" spans="1:24" ht="12" customHeight="1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</row>
    <row r="76" spans="1:24" ht="12" customHeight="1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30"/>
    </row>
    <row r="77" spans="1:24" ht="12" customHeight="1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0"/>
    </row>
    <row r="78" spans="1:24" ht="12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30"/>
    </row>
    <row r="79" spans="1:24" ht="12" customHeight="1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30"/>
    </row>
    <row r="80" spans="1:24" ht="12" customHeight="1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30"/>
    </row>
    <row r="81" spans="1:24" ht="12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30"/>
    </row>
    <row r="82" spans="1:24" ht="12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30"/>
    </row>
    <row r="83" spans="1:24" ht="12" customHeight="1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30"/>
    </row>
    <row r="84" spans="1:24" ht="12" customHeight="1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30"/>
    </row>
    <row r="85" spans="1:24" ht="12" customHeight="1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30"/>
    </row>
    <row r="86" spans="1:24" ht="12" customHeight="1" x14ac:dyDescent="0.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30"/>
    </row>
    <row r="87" spans="1:24" ht="12" customHeight="1" x14ac:dyDescent="0.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30"/>
    </row>
    <row r="88" spans="1:24" ht="12" customHeight="1" x14ac:dyDescent="0.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30"/>
    </row>
    <row r="89" spans="1:24" ht="12" customHeight="1" x14ac:dyDescent="0.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30"/>
    </row>
    <row r="90" spans="1:24" ht="12" customHeight="1" x14ac:dyDescent="0.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30"/>
    </row>
    <row r="91" spans="1:24" ht="12" customHeight="1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</row>
    <row r="92" spans="1:24" ht="12" customHeight="1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30"/>
    </row>
    <row r="93" spans="1:24" ht="12" customHeight="1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</row>
    <row r="94" spans="1:24" ht="12" customHeight="1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30"/>
    </row>
    <row r="95" spans="1:24" ht="12" customHeight="1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30"/>
    </row>
    <row r="96" spans="1:24" ht="12" customHeight="1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</row>
    <row r="97" spans="1:24" ht="12" customHeight="1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</row>
    <row r="98" spans="1:24" ht="12" customHeight="1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</row>
    <row r="99" spans="1:24" ht="12" customHeight="1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</row>
    <row r="100" spans="1:24" ht="12" customHeight="1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</row>
    <row r="101" spans="1:24" ht="12" customHeight="1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</row>
    <row r="102" spans="1:24" ht="12" customHeight="1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</row>
    <row r="103" spans="1:24" ht="12" customHeight="1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</row>
    <row r="104" spans="1:24" ht="12" customHeight="1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</row>
    <row r="105" spans="1:24" ht="12" customHeight="1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</row>
    <row r="106" spans="1:24" ht="12" customHeight="1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</row>
    <row r="107" spans="1:24" ht="12" customHeight="1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</row>
    <row r="108" spans="1:24" ht="12" customHeight="1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30"/>
    </row>
    <row r="109" spans="1:24" ht="12" customHeight="1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/>
    </row>
    <row r="110" spans="1:24" ht="12" customHeight="1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30"/>
    </row>
    <row r="111" spans="1:24" ht="12" customHeight="1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30"/>
    </row>
    <row r="112" spans="1:24" ht="12" customHeight="1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30"/>
    </row>
    <row r="113" spans="1:24" ht="12" customHeight="1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/>
    </row>
    <row r="114" spans="1:24" ht="12" customHeight="1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30"/>
    </row>
    <row r="115" spans="1:24" ht="12" customHeight="1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30"/>
    </row>
    <row r="116" spans="1:24" ht="12" customHeight="1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30"/>
    </row>
    <row r="117" spans="1:24" ht="12" customHeight="1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30"/>
    </row>
    <row r="118" spans="1:24" ht="12" customHeight="1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30"/>
    </row>
    <row r="119" spans="1:24" ht="12" customHeight="1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30"/>
    </row>
    <row r="120" spans="1:24" ht="12" customHeight="1" x14ac:dyDescent="0.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30"/>
    </row>
    <row r="121" spans="1:24" ht="12" customHeight="1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/>
    </row>
    <row r="122" spans="1:24" ht="12" customHeight="1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/>
    </row>
    <row r="123" spans="1:24" ht="12" customHeight="1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30"/>
    </row>
    <row r="124" spans="1:24" ht="12" customHeight="1" x14ac:dyDescent="0.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30"/>
    </row>
    <row r="125" spans="1:24" ht="12" customHeight="1" x14ac:dyDescent="0.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30"/>
    </row>
    <row r="126" spans="1:24" ht="12" customHeight="1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30"/>
    </row>
    <row r="127" spans="1:24" ht="12" customHeight="1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30"/>
    </row>
    <row r="128" spans="1:24" ht="12" customHeight="1" x14ac:dyDescent="0.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30"/>
    </row>
    <row r="129" spans="1:24" ht="12" customHeight="1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/>
    </row>
    <row r="130" spans="1:24" ht="12" customHeight="1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30"/>
    </row>
    <row r="131" spans="1:24" ht="12" customHeight="1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/>
    </row>
    <row r="132" spans="1:24" ht="12" customHeight="1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30"/>
    </row>
    <row r="133" spans="1:24" ht="12" customHeight="1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30"/>
    </row>
    <row r="134" spans="1:24" ht="12" customHeight="1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30"/>
    </row>
    <row r="135" spans="1:24" ht="12" customHeight="1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/>
    </row>
    <row r="136" spans="1:24" ht="12" customHeight="1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30"/>
    </row>
    <row r="137" spans="1:24" ht="12" customHeight="1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30"/>
    </row>
    <row r="138" spans="1:24" ht="12" customHeight="1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</row>
    <row r="139" spans="1:24" ht="12" customHeight="1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30"/>
    </row>
    <row r="140" spans="1:24" ht="12" customHeight="1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</row>
    <row r="141" spans="1:24" ht="12" customHeight="1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0"/>
    </row>
    <row r="142" spans="1:24" ht="12" customHeight="1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30"/>
    </row>
    <row r="143" spans="1:24" ht="12" customHeight="1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30"/>
    </row>
    <row r="144" spans="1:24" ht="12" customHeight="1" x14ac:dyDescent="0.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30"/>
    </row>
    <row r="145" spans="1:24" ht="12" customHeight="1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30"/>
    </row>
    <row r="146" spans="1:24" ht="12" customHeight="1" x14ac:dyDescent="0.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30"/>
    </row>
    <row r="147" spans="1:24" ht="12" customHeight="1" x14ac:dyDescent="0.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30"/>
    </row>
    <row r="148" spans="1:24" ht="12" customHeight="1" x14ac:dyDescent="0.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30"/>
    </row>
    <row r="149" spans="1:24" ht="12" customHeight="1" x14ac:dyDescent="0.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30"/>
    </row>
    <row r="150" spans="1:24" ht="12" customHeight="1" x14ac:dyDescent="0.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30"/>
    </row>
    <row r="151" spans="1:24" ht="12" customHeight="1" x14ac:dyDescent="0.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30"/>
    </row>
    <row r="152" spans="1:24" ht="12" customHeight="1" x14ac:dyDescent="0.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30"/>
    </row>
    <row r="153" spans="1:24" ht="12" customHeight="1" x14ac:dyDescent="0.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30"/>
    </row>
    <row r="154" spans="1:24" ht="12" customHeight="1" x14ac:dyDescent="0.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30"/>
    </row>
    <row r="155" spans="1:24" ht="12" customHeight="1" x14ac:dyDescent="0.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30"/>
    </row>
    <row r="156" spans="1:24" ht="12" customHeight="1" x14ac:dyDescent="0.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30"/>
    </row>
    <row r="157" spans="1:24" ht="12" customHeight="1" x14ac:dyDescent="0.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30"/>
    </row>
    <row r="158" spans="1:24" ht="12" customHeight="1" x14ac:dyDescent="0.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30"/>
    </row>
    <row r="159" spans="1:24" ht="12" customHeight="1" x14ac:dyDescent="0.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30"/>
    </row>
    <row r="160" spans="1:24" ht="12" customHeight="1" x14ac:dyDescent="0.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30"/>
    </row>
    <row r="161" spans="1:24" ht="12" customHeight="1" x14ac:dyDescent="0.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30"/>
    </row>
    <row r="162" spans="1:24" ht="12" customHeight="1" x14ac:dyDescent="0.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30"/>
    </row>
    <row r="163" spans="1:24" ht="12" customHeight="1" x14ac:dyDescent="0.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30"/>
    </row>
    <row r="164" spans="1:24" ht="12" customHeight="1" x14ac:dyDescent="0.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30"/>
    </row>
    <row r="165" spans="1:24" ht="12" customHeight="1" x14ac:dyDescent="0.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30"/>
    </row>
    <row r="166" spans="1:24" ht="12" customHeight="1" x14ac:dyDescent="0.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30"/>
    </row>
    <row r="167" spans="1:24" ht="12" customHeight="1" x14ac:dyDescent="0.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30"/>
    </row>
    <row r="168" spans="1:24" ht="12" customHeight="1" x14ac:dyDescent="0.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30"/>
    </row>
    <row r="169" spans="1:24" ht="12" customHeight="1" x14ac:dyDescent="0.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30"/>
    </row>
    <row r="170" spans="1:24" ht="12" customHeight="1" x14ac:dyDescent="0.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30"/>
    </row>
    <row r="171" spans="1:24" ht="12" customHeight="1" x14ac:dyDescent="0.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30"/>
    </row>
    <row r="172" spans="1:24" ht="12" customHeight="1" x14ac:dyDescent="0.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30"/>
    </row>
    <row r="173" spans="1:24" ht="12" customHeight="1" x14ac:dyDescent="0.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30"/>
    </row>
    <row r="174" spans="1:24" ht="12" customHeight="1" x14ac:dyDescent="0.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30"/>
    </row>
    <row r="175" spans="1:24" ht="12" customHeight="1" x14ac:dyDescent="0.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30"/>
    </row>
    <row r="176" spans="1:24" ht="12" customHeight="1" x14ac:dyDescent="0.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30"/>
    </row>
    <row r="177" spans="1:24" ht="12" customHeight="1" x14ac:dyDescent="0.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30"/>
    </row>
    <row r="178" spans="1:24" ht="12" customHeight="1" x14ac:dyDescent="0.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30"/>
    </row>
    <row r="179" spans="1:24" ht="12" customHeight="1" x14ac:dyDescent="0.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30"/>
    </row>
    <row r="180" spans="1:24" ht="12" customHeight="1" x14ac:dyDescent="0.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30"/>
    </row>
    <row r="181" spans="1:24" ht="12" customHeight="1" x14ac:dyDescent="0.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30"/>
    </row>
    <row r="182" spans="1:24" ht="12" customHeight="1" x14ac:dyDescent="0.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30"/>
    </row>
    <row r="183" spans="1:24" ht="12" customHeight="1" x14ac:dyDescent="0.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30"/>
    </row>
    <row r="184" spans="1:24" ht="12" customHeight="1" x14ac:dyDescent="0.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30"/>
    </row>
    <row r="185" spans="1:24" ht="12" customHeight="1" x14ac:dyDescent="0.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30"/>
    </row>
    <row r="186" spans="1:24" ht="12" customHeight="1" x14ac:dyDescent="0.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30"/>
    </row>
    <row r="187" spans="1:24" ht="12" customHeight="1" x14ac:dyDescent="0.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30"/>
    </row>
    <row r="188" spans="1:24" ht="12" customHeight="1" x14ac:dyDescent="0.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30"/>
    </row>
    <row r="189" spans="1:24" ht="12" customHeight="1" x14ac:dyDescent="0.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30"/>
    </row>
    <row r="190" spans="1:24" ht="12" customHeight="1" x14ac:dyDescent="0.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30"/>
    </row>
    <row r="191" spans="1:24" ht="12" customHeight="1" x14ac:dyDescent="0.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</row>
    <row r="192" spans="1:24" ht="12" customHeight="1" x14ac:dyDescent="0.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30"/>
    </row>
    <row r="193" spans="1:24" ht="12" customHeight="1" x14ac:dyDescent="0.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30"/>
    </row>
    <row r="194" spans="1:24" ht="12" customHeight="1" x14ac:dyDescent="0.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30"/>
    </row>
    <row r="195" spans="1:24" ht="12" customHeight="1" x14ac:dyDescent="0.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30"/>
    </row>
    <row r="196" spans="1:24" ht="12" customHeight="1" x14ac:dyDescent="0.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30"/>
    </row>
    <row r="197" spans="1:24" ht="12" customHeight="1" x14ac:dyDescent="0.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30"/>
    </row>
    <row r="198" spans="1:24" ht="12" customHeight="1" x14ac:dyDescent="0.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30"/>
    </row>
    <row r="199" spans="1:24" ht="12" customHeight="1" x14ac:dyDescent="0.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30"/>
    </row>
    <row r="200" spans="1:24" ht="12" customHeight="1" x14ac:dyDescent="0.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30"/>
    </row>
    <row r="201" spans="1:24" ht="12" customHeight="1" x14ac:dyDescent="0.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30"/>
    </row>
    <row r="202" spans="1:24" ht="12" customHeight="1" x14ac:dyDescent="0.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30"/>
    </row>
    <row r="203" spans="1:24" ht="12" customHeight="1" x14ac:dyDescent="0.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30"/>
    </row>
    <row r="204" spans="1:24" ht="12" customHeight="1" x14ac:dyDescent="0.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30"/>
    </row>
    <row r="205" spans="1:24" ht="12" customHeight="1" x14ac:dyDescent="0.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30"/>
    </row>
    <row r="206" spans="1:24" ht="12" customHeight="1" x14ac:dyDescent="0.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30"/>
    </row>
    <row r="207" spans="1:24" ht="12" customHeight="1" x14ac:dyDescent="0.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30"/>
    </row>
    <row r="208" spans="1:24" ht="12" customHeight="1" x14ac:dyDescent="0.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30"/>
    </row>
    <row r="209" spans="1:24" ht="12" customHeight="1" x14ac:dyDescent="0.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30"/>
    </row>
    <row r="210" spans="1:24" ht="12" customHeight="1" x14ac:dyDescent="0.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30"/>
    </row>
    <row r="211" spans="1:24" ht="12" customHeight="1" x14ac:dyDescent="0.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30"/>
    </row>
    <row r="212" spans="1:24" ht="12" customHeight="1" x14ac:dyDescent="0.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30"/>
    </row>
    <row r="213" spans="1:24" ht="12" customHeight="1" x14ac:dyDescent="0.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30"/>
    </row>
    <row r="214" spans="1:24" ht="12" customHeight="1" x14ac:dyDescent="0.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30"/>
    </row>
    <row r="215" spans="1:24" ht="12" customHeight="1" x14ac:dyDescent="0.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30"/>
    </row>
    <row r="216" spans="1:24" ht="12" customHeight="1" x14ac:dyDescent="0.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30"/>
    </row>
    <row r="217" spans="1:24" ht="12" customHeight="1" x14ac:dyDescent="0.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30"/>
    </row>
    <row r="218" spans="1:24" ht="12" customHeight="1" x14ac:dyDescent="0.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30"/>
    </row>
    <row r="219" spans="1:24" ht="12" customHeight="1" x14ac:dyDescent="0.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30"/>
    </row>
    <row r="220" spans="1:24" ht="12" customHeight="1" x14ac:dyDescent="0.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30"/>
    </row>
    <row r="221" spans="1:24" ht="12" customHeight="1" x14ac:dyDescent="0.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30"/>
    </row>
    <row r="222" spans="1:24" ht="12" customHeight="1" x14ac:dyDescent="0.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30"/>
    </row>
    <row r="223" spans="1:24" ht="12" customHeight="1" x14ac:dyDescent="0.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30"/>
    </row>
    <row r="224" spans="1:24" ht="12" customHeight="1" x14ac:dyDescent="0.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30"/>
    </row>
    <row r="225" spans="1:24" ht="12" customHeight="1" x14ac:dyDescent="0.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30"/>
    </row>
    <row r="226" spans="1:24" ht="12" customHeight="1" x14ac:dyDescent="0.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30"/>
    </row>
    <row r="227" spans="1:24" ht="12" customHeight="1" x14ac:dyDescent="0.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30"/>
    </row>
    <row r="228" spans="1:24" ht="12" customHeight="1" x14ac:dyDescent="0.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30"/>
    </row>
    <row r="229" spans="1:24" ht="12" customHeight="1" x14ac:dyDescent="0.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30"/>
    </row>
    <row r="230" spans="1:24" ht="15.75" customHeight="1" x14ac:dyDescent="0.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5.75" customHeight="1" x14ac:dyDescent="0.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5.75" customHeight="1" x14ac:dyDescent="0.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5.75" customHeight="1" x14ac:dyDescent="0.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5.75" customHeight="1" x14ac:dyDescent="0.15"/>
    <row r="235" spans="1:24" ht="15.75" customHeight="1" x14ac:dyDescent="0.15"/>
    <row r="236" spans="1:24" ht="15.75" customHeight="1" x14ac:dyDescent="0.15"/>
    <row r="237" spans="1:24" ht="15.75" customHeight="1" x14ac:dyDescent="0.15"/>
    <row r="238" spans="1:24" ht="15.75" customHeight="1" x14ac:dyDescent="0.15"/>
    <row r="239" spans="1:24" ht="15.75" customHeight="1" x14ac:dyDescent="0.15"/>
    <row r="240" spans="1:24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B2:F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R1024"/>
  <sheetViews>
    <sheetView tabSelected="1" zoomScale="44" zoomScaleNormal="44" zoomScalePageLayoutView="31" workbookViewId="0">
      <selection activeCell="A7" sqref="A7"/>
    </sheetView>
  </sheetViews>
  <sheetFormatPr baseColWidth="10" defaultColWidth="14.5" defaultRowHeight="15" customHeight="1" x14ac:dyDescent="0.15"/>
  <cols>
    <col min="1" max="1" width="59.6640625" customWidth="1"/>
    <col min="2" max="2" width="11.83203125" customWidth="1"/>
    <col min="3" max="5" width="12.6640625" customWidth="1"/>
    <col min="6" max="6" width="12.5" customWidth="1"/>
    <col min="7" max="7" width="12.6640625" customWidth="1"/>
    <col min="8" max="8" width="12.5" customWidth="1"/>
    <col min="9" max="10" width="12.6640625" customWidth="1"/>
    <col min="11" max="11" width="12.33203125" customWidth="1"/>
    <col min="12" max="12" width="11.83203125" customWidth="1"/>
    <col min="13" max="15" width="12.33203125" customWidth="1"/>
    <col min="16" max="16" width="12" customWidth="1"/>
    <col min="17" max="17" width="15.5" customWidth="1"/>
    <col min="18" max="18" width="12" customWidth="1"/>
    <col min="19" max="20" width="12.33203125" customWidth="1"/>
    <col min="21" max="21" width="12.6640625" customWidth="1"/>
    <col min="22" max="22" width="12.33203125" customWidth="1"/>
    <col min="23" max="25" width="12.6640625" customWidth="1"/>
    <col min="26" max="26" width="12.5" customWidth="1"/>
    <col min="27" max="27" width="12.6640625" customWidth="1"/>
    <col min="28" max="28" width="12.5" customWidth="1"/>
    <col min="29" max="32" width="12.6640625" customWidth="1"/>
    <col min="33" max="33" width="0.6640625" customWidth="1"/>
    <col min="34" max="34" width="15.6640625" customWidth="1"/>
    <col min="35" max="35" width="15.1640625" customWidth="1"/>
    <col min="36" max="36" width="15" customWidth="1"/>
    <col min="37" max="37" width="13.33203125" customWidth="1"/>
    <col min="38" max="44" width="8.83203125" customWidth="1"/>
  </cols>
  <sheetData>
    <row r="1" spans="1:44" ht="12" customHeight="1" x14ac:dyDescent="0.2">
      <c r="A1" s="2"/>
      <c r="B1" s="26"/>
      <c r="C1" s="24"/>
      <c r="D1" s="24"/>
      <c r="E1" s="24"/>
      <c r="F1" s="25"/>
      <c r="G1" s="1"/>
      <c r="H1" s="1"/>
      <c r="I1" s="1"/>
      <c r="J1" s="1"/>
      <c r="K1" s="1"/>
      <c r="L1" s="29"/>
      <c r="M1" s="29"/>
      <c r="N1" s="29"/>
      <c r="O1" s="29"/>
      <c r="P1" s="29"/>
      <c r="Q1" s="29"/>
      <c r="R1" s="29"/>
      <c r="S1" s="29"/>
      <c r="T1" s="29"/>
      <c r="U1" s="29"/>
      <c r="V1" s="100" t="s">
        <v>17</v>
      </c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1"/>
      <c r="AN1" s="1"/>
      <c r="AO1" s="1"/>
      <c r="AP1" s="1"/>
      <c r="AQ1" s="1"/>
      <c r="AR1" s="1"/>
    </row>
    <row r="2" spans="1:44" ht="33" customHeight="1" x14ac:dyDescent="0.15">
      <c r="A2" s="85" t="s">
        <v>105</v>
      </c>
      <c r="B2" s="86" t="s">
        <v>18</v>
      </c>
      <c r="C2" s="87"/>
      <c r="D2" s="87"/>
      <c r="E2" s="87"/>
      <c r="F2" s="87"/>
      <c r="G2" s="87"/>
      <c r="H2" s="87"/>
      <c r="I2" s="87"/>
      <c r="J2" s="87"/>
      <c r="K2" s="88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1"/>
      <c r="AR2" s="1"/>
    </row>
    <row r="3" spans="1:44" ht="8" customHeight="1" x14ac:dyDescent="0.1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/>
      <c r="AF3" s="1"/>
      <c r="AG3" s="1"/>
      <c r="AH3" s="1"/>
      <c r="AI3" s="29"/>
      <c r="AJ3" s="29"/>
      <c r="AK3" s="29"/>
      <c r="AL3" s="29"/>
      <c r="AM3" s="29"/>
      <c r="AN3" s="29"/>
      <c r="AO3" s="29"/>
      <c r="AP3" s="29"/>
      <c r="AQ3" s="1"/>
      <c r="AR3" s="1"/>
    </row>
    <row r="4" spans="1:44" ht="12.75" customHeight="1" x14ac:dyDescent="0.15">
      <c r="A4" s="36" t="s">
        <v>19</v>
      </c>
      <c r="B4" s="37">
        <v>44166</v>
      </c>
      <c r="C4" s="37">
        <v>44167</v>
      </c>
      <c r="D4" s="37">
        <v>44168</v>
      </c>
      <c r="E4" s="37">
        <v>44169</v>
      </c>
      <c r="F4" s="37">
        <v>44170</v>
      </c>
      <c r="G4" s="37">
        <v>44171</v>
      </c>
      <c r="H4" s="37">
        <v>44172</v>
      </c>
      <c r="I4" s="37">
        <v>44173</v>
      </c>
      <c r="J4" s="37">
        <v>44174</v>
      </c>
      <c r="K4" s="37">
        <v>44175</v>
      </c>
      <c r="L4" s="37">
        <v>44176</v>
      </c>
      <c r="M4" s="37">
        <v>44177</v>
      </c>
      <c r="N4" s="37">
        <v>44178</v>
      </c>
      <c r="O4" s="37">
        <v>44179</v>
      </c>
      <c r="P4" s="37">
        <v>44180</v>
      </c>
      <c r="Q4" s="37">
        <v>44181</v>
      </c>
      <c r="R4" s="37">
        <v>44182</v>
      </c>
      <c r="S4" s="37">
        <v>44183</v>
      </c>
      <c r="T4" s="37">
        <v>44184</v>
      </c>
      <c r="U4" s="37">
        <v>44185</v>
      </c>
      <c r="V4" s="37">
        <v>44186</v>
      </c>
      <c r="W4" s="37">
        <v>44187</v>
      </c>
      <c r="X4" s="37">
        <v>44188</v>
      </c>
      <c r="Y4" s="37">
        <v>44189</v>
      </c>
      <c r="Z4" s="37">
        <v>44190</v>
      </c>
      <c r="AA4" s="37">
        <v>44191</v>
      </c>
      <c r="AB4" s="37">
        <v>44192</v>
      </c>
      <c r="AC4" s="37">
        <v>44193</v>
      </c>
      <c r="AD4" s="37">
        <v>44194</v>
      </c>
      <c r="AE4" s="37">
        <v>44195</v>
      </c>
      <c r="AF4" s="37">
        <v>44196</v>
      </c>
      <c r="AG4" s="38"/>
      <c r="AH4" s="39" t="s">
        <v>20</v>
      </c>
      <c r="AI4" s="101"/>
      <c r="AJ4" s="101"/>
      <c r="AK4" s="101"/>
      <c r="AL4" s="102"/>
      <c r="AM4" s="102"/>
      <c r="AN4" s="102"/>
      <c r="AO4" s="103"/>
      <c r="AP4" s="103"/>
      <c r="AQ4" s="4"/>
      <c r="AR4" s="4"/>
    </row>
    <row r="5" spans="1:44" ht="12" customHeight="1" x14ac:dyDescent="0.15">
      <c r="A5" s="40"/>
      <c r="B5" s="41" t="s">
        <v>98</v>
      </c>
      <c r="C5" s="41" t="s">
        <v>99</v>
      </c>
      <c r="D5" s="41" t="s">
        <v>100</v>
      </c>
      <c r="E5" s="41" t="s">
        <v>101</v>
      </c>
      <c r="F5" s="41" t="s">
        <v>102</v>
      </c>
      <c r="G5" s="41" t="s">
        <v>103</v>
      </c>
      <c r="H5" s="41" t="s">
        <v>104</v>
      </c>
      <c r="I5" s="41" t="s">
        <v>98</v>
      </c>
      <c r="J5" s="41" t="s">
        <v>99</v>
      </c>
      <c r="K5" s="41" t="s">
        <v>100</v>
      </c>
      <c r="L5" s="41" t="s">
        <v>101</v>
      </c>
      <c r="M5" s="41" t="s">
        <v>102</v>
      </c>
      <c r="N5" s="41" t="s">
        <v>103</v>
      </c>
      <c r="O5" s="41" t="s">
        <v>104</v>
      </c>
      <c r="P5" s="41" t="s">
        <v>98</v>
      </c>
      <c r="Q5" s="41" t="s">
        <v>99</v>
      </c>
      <c r="R5" s="41" t="s">
        <v>100</v>
      </c>
      <c r="S5" s="41" t="s">
        <v>101</v>
      </c>
      <c r="T5" s="41" t="s">
        <v>102</v>
      </c>
      <c r="U5" s="41" t="s">
        <v>103</v>
      </c>
      <c r="V5" s="41" t="s">
        <v>104</v>
      </c>
      <c r="W5" s="41" t="s">
        <v>98</v>
      </c>
      <c r="X5" s="41" t="s">
        <v>99</v>
      </c>
      <c r="Y5" s="41" t="s">
        <v>100</v>
      </c>
      <c r="Z5" s="41" t="s">
        <v>101</v>
      </c>
      <c r="AA5" s="41" t="s">
        <v>102</v>
      </c>
      <c r="AB5" s="41" t="s">
        <v>103</v>
      </c>
      <c r="AC5" s="41" t="s">
        <v>104</v>
      </c>
      <c r="AD5" s="41" t="s">
        <v>98</v>
      </c>
      <c r="AE5" s="41" t="s">
        <v>99</v>
      </c>
      <c r="AF5" s="41" t="s">
        <v>100</v>
      </c>
      <c r="AG5" s="42"/>
      <c r="AH5" s="43"/>
      <c r="AI5" s="101"/>
      <c r="AJ5" s="101"/>
      <c r="AK5" s="101"/>
      <c r="AL5" s="104"/>
      <c r="AM5" s="104"/>
      <c r="AN5" s="104"/>
      <c r="AO5" s="105"/>
      <c r="AP5" s="105"/>
      <c r="AQ5" s="5"/>
      <c r="AR5" s="5"/>
    </row>
    <row r="6" spans="1:44" ht="18" customHeight="1" x14ac:dyDescent="0.15">
      <c r="A6" s="131" t="s">
        <v>21</v>
      </c>
      <c r="B6" s="140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40">
        <v>0</v>
      </c>
      <c r="AA6" s="140">
        <v>0</v>
      </c>
      <c r="AB6" s="140">
        <v>0</v>
      </c>
      <c r="AC6" s="140">
        <v>0</v>
      </c>
      <c r="AD6" s="140">
        <v>0</v>
      </c>
      <c r="AE6" s="140">
        <v>0</v>
      </c>
      <c r="AF6" s="140">
        <v>0</v>
      </c>
      <c r="AG6" s="44"/>
      <c r="AH6" s="45">
        <f t="shared" ref="AH6:AH10" si="0">SUM(B6:AF6)</f>
        <v>0</v>
      </c>
      <c r="AI6" s="101"/>
      <c r="AJ6" s="101"/>
      <c r="AK6" s="101"/>
      <c r="AL6" s="101"/>
      <c r="AM6" s="101"/>
      <c r="AN6" s="101"/>
      <c r="AO6" s="29"/>
      <c r="AP6" s="29"/>
      <c r="AQ6" s="1"/>
      <c r="AR6" s="1"/>
    </row>
    <row r="7" spans="1:44" ht="18" customHeight="1" x14ac:dyDescent="0.15">
      <c r="A7" s="131" t="s">
        <v>22</v>
      </c>
      <c r="B7" s="140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40">
        <v>0</v>
      </c>
      <c r="AA7" s="140">
        <v>0</v>
      </c>
      <c r="AB7" s="140">
        <v>0</v>
      </c>
      <c r="AC7" s="140">
        <v>0</v>
      </c>
      <c r="AD7" s="140">
        <v>0</v>
      </c>
      <c r="AE7" s="140">
        <v>0</v>
      </c>
      <c r="AF7" s="140">
        <v>0</v>
      </c>
      <c r="AG7" s="44"/>
      <c r="AH7" s="45">
        <f t="shared" si="0"/>
        <v>0</v>
      </c>
      <c r="AI7" s="101"/>
      <c r="AJ7" s="101"/>
      <c r="AK7" s="101"/>
      <c r="AL7" s="101"/>
      <c r="AM7" s="101"/>
      <c r="AN7" s="101"/>
      <c r="AO7" s="29"/>
      <c r="AP7" s="29"/>
      <c r="AQ7" s="1"/>
      <c r="AR7" s="1"/>
    </row>
    <row r="8" spans="1:44" ht="18" customHeight="1" x14ac:dyDescent="0.15">
      <c r="A8" s="131" t="s">
        <v>23</v>
      </c>
      <c r="B8" s="140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40">
        <v>0</v>
      </c>
      <c r="AA8" s="140">
        <v>0</v>
      </c>
      <c r="AB8" s="140">
        <v>0</v>
      </c>
      <c r="AC8" s="140">
        <v>0</v>
      </c>
      <c r="AD8" s="140">
        <v>0</v>
      </c>
      <c r="AE8" s="140">
        <v>0</v>
      </c>
      <c r="AF8" s="140">
        <v>0</v>
      </c>
      <c r="AG8" s="44"/>
      <c r="AH8" s="45">
        <f t="shared" si="0"/>
        <v>0</v>
      </c>
      <c r="AI8" s="101"/>
      <c r="AJ8" s="101"/>
      <c r="AK8" s="101"/>
      <c r="AL8" s="101"/>
      <c r="AM8" s="101"/>
      <c r="AN8" s="101"/>
      <c r="AO8" s="29"/>
      <c r="AP8" s="29"/>
      <c r="AQ8" s="1"/>
      <c r="AR8" s="1"/>
    </row>
    <row r="9" spans="1:44" ht="18" customHeight="1" x14ac:dyDescent="0.15">
      <c r="A9" s="131" t="s">
        <v>24</v>
      </c>
      <c r="B9" s="140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40">
        <v>0</v>
      </c>
      <c r="AA9" s="140">
        <v>0</v>
      </c>
      <c r="AB9" s="140">
        <v>0</v>
      </c>
      <c r="AC9" s="140">
        <v>0</v>
      </c>
      <c r="AD9" s="140">
        <v>0</v>
      </c>
      <c r="AE9" s="140">
        <v>0</v>
      </c>
      <c r="AF9" s="140">
        <v>0</v>
      </c>
      <c r="AG9" s="44"/>
      <c r="AH9" s="45">
        <f t="shared" si="0"/>
        <v>0</v>
      </c>
      <c r="AI9" s="101"/>
      <c r="AJ9" s="101"/>
      <c r="AK9" s="101"/>
      <c r="AL9" s="101"/>
      <c r="AM9" s="101"/>
      <c r="AN9" s="101"/>
      <c r="AO9" s="29"/>
      <c r="AP9" s="29"/>
      <c r="AQ9" s="1"/>
      <c r="AR9" s="1"/>
    </row>
    <row r="10" spans="1:44" ht="18" customHeight="1" x14ac:dyDescent="0.15">
      <c r="A10" s="131" t="s">
        <v>25</v>
      </c>
      <c r="B10" s="140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40">
        <v>0</v>
      </c>
      <c r="AA10" s="140">
        <v>0</v>
      </c>
      <c r="AB10" s="140">
        <v>0</v>
      </c>
      <c r="AC10" s="140">
        <v>0</v>
      </c>
      <c r="AD10" s="140">
        <v>0</v>
      </c>
      <c r="AE10" s="140">
        <v>0</v>
      </c>
      <c r="AF10" s="140">
        <v>0</v>
      </c>
      <c r="AG10" s="44"/>
      <c r="AH10" s="46">
        <f t="shared" si="0"/>
        <v>0</v>
      </c>
      <c r="AI10" s="101"/>
      <c r="AJ10" s="101"/>
      <c r="AK10" s="101"/>
      <c r="AL10" s="101"/>
      <c r="AM10" s="101"/>
      <c r="AN10" s="101"/>
      <c r="AO10" s="29"/>
      <c r="AP10" s="29"/>
      <c r="AQ10" s="1"/>
      <c r="AR10" s="1"/>
    </row>
    <row r="11" spans="1:44" ht="3" customHeight="1" x14ac:dyDescent="0.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8"/>
      <c r="AI11" s="101"/>
      <c r="AJ11" s="101"/>
      <c r="AK11" s="101"/>
      <c r="AL11" s="101"/>
      <c r="AM11" s="101"/>
      <c r="AN11" s="101"/>
      <c r="AO11" s="29"/>
      <c r="AP11" s="29"/>
      <c r="AQ11" s="1"/>
      <c r="AR11" s="1"/>
    </row>
    <row r="12" spans="1:44" ht="18" customHeight="1" x14ac:dyDescent="0.15">
      <c r="A12" s="141" t="s">
        <v>26</v>
      </c>
      <c r="B12" s="142">
        <v>0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49"/>
      <c r="AH12" s="50">
        <f t="shared" ref="AH12:AH15" si="1">SUM(B12:AF12)</f>
        <v>0</v>
      </c>
      <c r="AI12" s="101"/>
      <c r="AJ12" s="101"/>
      <c r="AK12" s="101"/>
      <c r="AL12" s="101"/>
      <c r="AM12" s="101"/>
      <c r="AN12" s="101"/>
      <c r="AO12" s="29"/>
      <c r="AP12" s="29"/>
      <c r="AQ12" s="1"/>
      <c r="AR12" s="1"/>
    </row>
    <row r="13" spans="1:44" ht="18" customHeight="1" x14ac:dyDescent="0.15">
      <c r="A13" s="131" t="s">
        <v>27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51"/>
      <c r="AH13" s="52">
        <f t="shared" si="1"/>
        <v>0</v>
      </c>
      <c r="AI13" s="101"/>
      <c r="AJ13" s="101"/>
      <c r="AK13" s="101"/>
      <c r="AL13" s="101"/>
      <c r="AM13" s="101"/>
      <c r="AN13" s="101"/>
      <c r="AO13" s="29"/>
      <c r="AP13" s="29"/>
      <c r="AQ13" s="1"/>
      <c r="AR13" s="1"/>
    </row>
    <row r="14" spans="1:44" ht="18" customHeight="1" x14ac:dyDescent="0.15">
      <c r="A14" s="143" t="s">
        <v>28</v>
      </c>
      <c r="B14" s="53">
        <f t="shared" ref="B14:AF14" si="2">SUM(B12:B13)</f>
        <v>0</v>
      </c>
      <c r="C14" s="53">
        <f t="shared" si="2"/>
        <v>0</v>
      </c>
      <c r="D14" s="53">
        <f t="shared" si="2"/>
        <v>0</v>
      </c>
      <c r="E14" s="53">
        <f t="shared" si="2"/>
        <v>0</v>
      </c>
      <c r="F14" s="53">
        <f t="shared" si="2"/>
        <v>0</v>
      </c>
      <c r="G14" s="53">
        <f t="shared" si="2"/>
        <v>0</v>
      </c>
      <c r="H14" s="53">
        <f t="shared" si="2"/>
        <v>0</v>
      </c>
      <c r="I14" s="53">
        <f t="shared" si="2"/>
        <v>0</v>
      </c>
      <c r="J14" s="53">
        <f t="shared" si="2"/>
        <v>0</v>
      </c>
      <c r="K14" s="53">
        <f t="shared" si="2"/>
        <v>0</v>
      </c>
      <c r="L14" s="53">
        <f t="shared" si="2"/>
        <v>0</v>
      </c>
      <c r="M14" s="53">
        <f t="shared" si="2"/>
        <v>0</v>
      </c>
      <c r="N14" s="53">
        <f t="shared" si="2"/>
        <v>0</v>
      </c>
      <c r="O14" s="53">
        <f t="shared" si="2"/>
        <v>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53">
        <f t="shared" si="2"/>
        <v>0</v>
      </c>
      <c r="T14" s="53">
        <f t="shared" si="2"/>
        <v>0</v>
      </c>
      <c r="U14" s="53">
        <f t="shared" si="2"/>
        <v>0</v>
      </c>
      <c r="V14" s="53">
        <f t="shared" si="2"/>
        <v>0</v>
      </c>
      <c r="W14" s="53">
        <f t="shared" si="2"/>
        <v>0</v>
      </c>
      <c r="X14" s="53">
        <f t="shared" si="2"/>
        <v>0</v>
      </c>
      <c r="Y14" s="53">
        <f t="shared" si="2"/>
        <v>0</v>
      </c>
      <c r="Z14" s="53">
        <f t="shared" si="2"/>
        <v>0</v>
      </c>
      <c r="AA14" s="53">
        <f t="shared" si="2"/>
        <v>0</v>
      </c>
      <c r="AB14" s="53">
        <f t="shared" si="2"/>
        <v>0</v>
      </c>
      <c r="AC14" s="53">
        <f t="shared" si="2"/>
        <v>0</v>
      </c>
      <c r="AD14" s="53">
        <f t="shared" si="2"/>
        <v>0</v>
      </c>
      <c r="AE14" s="53">
        <f t="shared" si="2"/>
        <v>0</v>
      </c>
      <c r="AF14" s="53">
        <f t="shared" si="2"/>
        <v>0</v>
      </c>
      <c r="AG14" s="51"/>
      <c r="AH14" s="52">
        <f t="shared" si="1"/>
        <v>0</v>
      </c>
      <c r="AI14" s="101"/>
      <c r="AJ14" s="101"/>
      <c r="AK14" s="101"/>
      <c r="AL14" s="101"/>
      <c r="AM14" s="101"/>
      <c r="AN14" s="101"/>
      <c r="AO14" s="29"/>
      <c r="AP14" s="29"/>
      <c r="AQ14" s="1"/>
      <c r="AR14" s="1"/>
    </row>
    <row r="15" spans="1:44" ht="18" customHeight="1" x14ac:dyDescent="0.15">
      <c r="A15" s="144" t="s">
        <v>29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5"/>
      <c r="AG15" s="51"/>
      <c r="AH15" s="52">
        <f t="shared" si="1"/>
        <v>0</v>
      </c>
      <c r="AI15" s="101"/>
      <c r="AJ15" s="101"/>
      <c r="AK15" s="101"/>
      <c r="AL15" s="101"/>
      <c r="AM15" s="101"/>
      <c r="AN15" s="101"/>
      <c r="AO15" s="29"/>
      <c r="AP15" s="29"/>
      <c r="AQ15" s="1"/>
      <c r="AR15" s="1"/>
    </row>
    <row r="16" spans="1:44" ht="18" customHeight="1" x14ac:dyDescent="0.15">
      <c r="A16" s="143" t="s">
        <v>30</v>
      </c>
      <c r="B16" s="56" t="e">
        <f t="shared" ref="B16:AF16" si="3">SUM(B14/B15)</f>
        <v>#DIV/0!</v>
      </c>
      <c r="C16" s="56" t="e">
        <f t="shared" si="3"/>
        <v>#DIV/0!</v>
      </c>
      <c r="D16" s="56" t="e">
        <f t="shared" si="3"/>
        <v>#DIV/0!</v>
      </c>
      <c r="E16" s="56" t="e">
        <f t="shared" si="3"/>
        <v>#DIV/0!</v>
      </c>
      <c r="F16" s="56" t="e">
        <f t="shared" si="3"/>
        <v>#DIV/0!</v>
      </c>
      <c r="G16" s="56" t="e">
        <f t="shared" si="3"/>
        <v>#DIV/0!</v>
      </c>
      <c r="H16" s="56" t="e">
        <f t="shared" si="3"/>
        <v>#DIV/0!</v>
      </c>
      <c r="I16" s="56" t="e">
        <f t="shared" si="3"/>
        <v>#DIV/0!</v>
      </c>
      <c r="J16" s="56" t="e">
        <f t="shared" si="3"/>
        <v>#DIV/0!</v>
      </c>
      <c r="K16" s="56" t="e">
        <f t="shared" si="3"/>
        <v>#DIV/0!</v>
      </c>
      <c r="L16" s="56" t="e">
        <f t="shared" si="3"/>
        <v>#DIV/0!</v>
      </c>
      <c r="M16" s="56" t="e">
        <f t="shared" si="3"/>
        <v>#DIV/0!</v>
      </c>
      <c r="N16" s="56" t="e">
        <f t="shared" si="3"/>
        <v>#DIV/0!</v>
      </c>
      <c r="O16" s="56" t="e">
        <f t="shared" si="3"/>
        <v>#DIV/0!</v>
      </c>
      <c r="P16" s="56" t="e">
        <f t="shared" si="3"/>
        <v>#DIV/0!</v>
      </c>
      <c r="Q16" s="56" t="e">
        <f t="shared" si="3"/>
        <v>#DIV/0!</v>
      </c>
      <c r="R16" s="56" t="e">
        <f t="shared" si="3"/>
        <v>#DIV/0!</v>
      </c>
      <c r="S16" s="56" t="e">
        <f t="shared" si="3"/>
        <v>#DIV/0!</v>
      </c>
      <c r="T16" s="56" t="e">
        <f t="shared" si="3"/>
        <v>#DIV/0!</v>
      </c>
      <c r="U16" s="56" t="e">
        <f t="shared" si="3"/>
        <v>#DIV/0!</v>
      </c>
      <c r="V16" s="56" t="e">
        <f t="shared" si="3"/>
        <v>#DIV/0!</v>
      </c>
      <c r="W16" s="56" t="e">
        <f t="shared" si="3"/>
        <v>#DIV/0!</v>
      </c>
      <c r="X16" s="56" t="e">
        <f t="shared" si="3"/>
        <v>#DIV/0!</v>
      </c>
      <c r="Y16" s="56" t="e">
        <f t="shared" si="3"/>
        <v>#DIV/0!</v>
      </c>
      <c r="Z16" s="56" t="e">
        <f t="shared" si="3"/>
        <v>#DIV/0!</v>
      </c>
      <c r="AA16" s="56" t="e">
        <f t="shared" si="3"/>
        <v>#DIV/0!</v>
      </c>
      <c r="AB16" s="56" t="e">
        <f t="shared" si="3"/>
        <v>#DIV/0!</v>
      </c>
      <c r="AC16" s="56" t="e">
        <f t="shared" si="3"/>
        <v>#DIV/0!</v>
      </c>
      <c r="AD16" s="57" t="e">
        <f t="shared" si="3"/>
        <v>#DIV/0!</v>
      </c>
      <c r="AE16" s="57" t="e">
        <f t="shared" si="3"/>
        <v>#DIV/0!</v>
      </c>
      <c r="AF16" s="57" t="e">
        <f t="shared" si="3"/>
        <v>#DIV/0!</v>
      </c>
      <c r="AG16" s="58" t="e">
        <f>SUM(AG12/AG15)</f>
        <v>#DIV/0!</v>
      </c>
      <c r="AH16" s="57" t="e">
        <f>SUM(AH14/AH15)</f>
        <v>#DIV/0!</v>
      </c>
      <c r="AI16" s="101"/>
      <c r="AJ16" s="101"/>
      <c r="AK16" s="101"/>
      <c r="AL16" s="101"/>
      <c r="AM16" s="101"/>
      <c r="AN16" s="101"/>
      <c r="AO16" s="29"/>
      <c r="AP16" s="29"/>
      <c r="AQ16" s="1"/>
      <c r="AR16" s="1"/>
    </row>
    <row r="17" spans="1:44" ht="18" customHeight="1" x14ac:dyDescent="0.15">
      <c r="A17" s="143" t="s">
        <v>31</v>
      </c>
      <c r="B17" s="45">
        <f t="shared" ref="B17:AF17" si="4">B14-B15</f>
        <v>0</v>
      </c>
      <c r="C17" s="45">
        <f t="shared" si="4"/>
        <v>0</v>
      </c>
      <c r="D17" s="45">
        <f t="shared" si="4"/>
        <v>0</v>
      </c>
      <c r="E17" s="45">
        <f t="shared" si="4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  <c r="L17" s="45">
        <f t="shared" si="4"/>
        <v>0</v>
      </c>
      <c r="M17" s="45">
        <f t="shared" si="4"/>
        <v>0</v>
      </c>
      <c r="N17" s="45">
        <f t="shared" si="4"/>
        <v>0</v>
      </c>
      <c r="O17" s="45">
        <f t="shared" si="4"/>
        <v>0</v>
      </c>
      <c r="P17" s="45">
        <f t="shared" si="4"/>
        <v>0</v>
      </c>
      <c r="Q17" s="45">
        <f t="shared" si="4"/>
        <v>0</v>
      </c>
      <c r="R17" s="45">
        <f t="shared" si="4"/>
        <v>0</v>
      </c>
      <c r="S17" s="45">
        <f t="shared" si="4"/>
        <v>0</v>
      </c>
      <c r="T17" s="45">
        <f t="shared" si="4"/>
        <v>0</v>
      </c>
      <c r="U17" s="45">
        <f t="shared" si="4"/>
        <v>0</v>
      </c>
      <c r="V17" s="45">
        <f t="shared" si="4"/>
        <v>0</v>
      </c>
      <c r="W17" s="45">
        <f t="shared" si="4"/>
        <v>0</v>
      </c>
      <c r="X17" s="45">
        <f t="shared" si="4"/>
        <v>0</v>
      </c>
      <c r="Y17" s="45">
        <f t="shared" si="4"/>
        <v>0</v>
      </c>
      <c r="Z17" s="45">
        <f t="shared" si="4"/>
        <v>0</v>
      </c>
      <c r="AA17" s="45">
        <f t="shared" si="4"/>
        <v>0</v>
      </c>
      <c r="AB17" s="45">
        <f t="shared" si="4"/>
        <v>0</v>
      </c>
      <c r="AC17" s="45">
        <f t="shared" si="4"/>
        <v>0</v>
      </c>
      <c r="AD17" s="45">
        <f t="shared" si="4"/>
        <v>0</v>
      </c>
      <c r="AE17" s="45">
        <f t="shared" si="4"/>
        <v>0</v>
      </c>
      <c r="AF17" s="45">
        <f t="shared" si="4"/>
        <v>0</v>
      </c>
      <c r="AG17" s="51">
        <f>AG12-AG15</f>
        <v>0</v>
      </c>
      <c r="AH17" s="52">
        <f>AH14-AH15</f>
        <v>0</v>
      </c>
      <c r="AI17" s="101"/>
      <c r="AJ17" s="101"/>
      <c r="AK17" s="101"/>
      <c r="AL17" s="101"/>
      <c r="AM17" s="101"/>
      <c r="AN17" s="101"/>
      <c r="AO17" s="29"/>
      <c r="AP17" s="29"/>
      <c r="AQ17" s="1"/>
      <c r="AR17" s="1"/>
    </row>
    <row r="18" spans="1:44" ht="18" customHeight="1" x14ac:dyDescent="0.15">
      <c r="A18" s="145" t="s">
        <v>32</v>
      </c>
      <c r="B18" s="57" t="e">
        <f t="shared" ref="B18:AF18" si="5">B13/B14</f>
        <v>#DIV/0!</v>
      </c>
      <c r="C18" s="57" t="e">
        <f t="shared" si="5"/>
        <v>#DIV/0!</v>
      </c>
      <c r="D18" s="57" t="e">
        <f t="shared" si="5"/>
        <v>#DIV/0!</v>
      </c>
      <c r="E18" s="57" t="e">
        <f t="shared" si="5"/>
        <v>#DIV/0!</v>
      </c>
      <c r="F18" s="57" t="e">
        <f t="shared" si="5"/>
        <v>#DIV/0!</v>
      </c>
      <c r="G18" s="57" t="e">
        <f t="shared" si="5"/>
        <v>#DIV/0!</v>
      </c>
      <c r="H18" s="57" t="e">
        <f t="shared" si="5"/>
        <v>#DIV/0!</v>
      </c>
      <c r="I18" s="57" t="e">
        <f t="shared" si="5"/>
        <v>#DIV/0!</v>
      </c>
      <c r="J18" s="57" t="e">
        <f t="shared" si="5"/>
        <v>#DIV/0!</v>
      </c>
      <c r="K18" s="57" t="e">
        <f t="shared" si="5"/>
        <v>#DIV/0!</v>
      </c>
      <c r="L18" s="57" t="e">
        <f t="shared" si="5"/>
        <v>#DIV/0!</v>
      </c>
      <c r="M18" s="57" t="e">
        <f t="shared" si="5"/>
        <v>#DIV/0!</v>
      </c>
      <c r="N18" s="57" t="e">
        <f t="shared" si="5"/>
        <v>#DIV/0!</v>
      </c>
      <c r="O18" s="57" t="e">
        <f t="shared" si="5"/>
        <v>#DIV/0!</v>
      </c>
      <c r="P18" s="57" t="e">
        <f t="shared" si="5"/>
        <v>#DIV/0!</v>
      </c>
      <c r="Q18" s="57" t="e">
        <f t="shared" si="5"/>
        <v>#DIV/0!</v>
      </c>
      <c r="R18" s="57" t="e">
        <f t="shared" si="5"/>
        <v>#DIV/0!</v>
      </c>
      <c r="S18" s="57" t="e">
        <f t="shared" si="5"/>
        <v>#DIV/0!</v>
      </c>
      <c r="T18" s="57" t="e">
        <f t="shared" si="5"/>
        <v>#DIV/0!</v>
      </c>
      <c r="U18" s="57" t="e">
        <f t="shared" si="5"/>
        <v>#DIV/0!</v>
      </c>
      <c r="V18" s="57" t="e">
        <f t="shared" si="5"/>
        <v>#DIV/0!</v>
      </c>
      <c r="W18" s="57" t="e">
        <f t="shared" si="5"/>
        <v>#DIV/0!</v>
      </c>
      <c r="X18" s="57" t="e">
        <f t="shared" si="5"/>
        <v>#DIV/0!</v>
      </c>
      <c r="Y18" s="57" t="e">
        <f t="shared" si="5"/>
        <v>#DIV/0!</v>
      </c>
      <c r="Z18" s="57" t="e">
        <f t="shared" si="5"/>
        <v>#DIV/0!</v>
      </c>
      <c r="AA18" s="57" t="e">
        <f t="shared" si="5"/>
        <v>#DIV/0!</v>
      </c>
      <c r="AB18" s="57" t="e">
        <f t="shared" si="5"/>
        <v>#DIV/0!</v>
      </c>
      <c r="AC18" s="57" t="e">
        <f t="shared" si="5"/>
        <v>#DIV/0!</v>
      </c>
      <c r="AD18" s="57" t="e">
        <f t="shared" si="5"/>
        <v>#DIV/0!</v>
      </c>
      <c r="AE18" s="57" t="e">
        <f t="shared" si="5"/>
        <v>#DIV/0!</v>
      </c>
      <c r="AF18" s="57" t="e">
        <f t="shared" si="5"/>
        <v>#DIV/0!</v>
      </c>
      <c r="AG18" s="58"/>
      <c r="AH18" s="57" t="e">
        <f>AH13/AH14</f>
        <v>#DIV/0!</v>
      </c>
      <c r="AI18" s="101"/>
      <c r="AJ18" s="101"/>
      <c r="AK18" s="106"/>
      <c r="AL18" s="106"/>
      <c r="AM18" s="106"/>
      <c r="AN18" s="106"/>
      <c r="AO18" s="107"/>
      <c r="AP18" s="107"/>
      <c r="AQ18" s="8"/>
      <c r="AR18" s="8"/>
    </row>
    <row r="19" spans="1:44" ht="3" customHeight="1" x14ac:dyDescent="0.15">
      <c r="A19" s="47"/>
      <c r="B19" s="47"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101"/>
      <c r="AJ19" s="101"/>
      <c r="AK19" s="101"/>
      <c r="AL19" s="101"/>
      <c r="AM19" s="101"/>
      <c r="AN19" s="101"/>
      <c r="AO19" s="29"/>
      <c r="AP19" s="29"/>
      <c r="AQ19" s="1"/>
      <c r="AR19" s="1"/>
    </row>
    <row r="20" spans="1:44" ht="18" customHeight="1" x14ac:dyDescent="0.15">
      <c r="A20" s="141" t="s">
        <v>33</v>
      </c>
      <c r="B20" s="142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0</v>
      </c>
      <c r="S20" s="142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59"/>
      <c r="AH20" s="50">
        <f t="shared" ref="AH20:AH22" si="6">SUM(B20:AF20)</f>
        <v>0</v>
      </c>
      <c r="AI20" s="101"/>
      <c r="AJ20" s="101"/>
      <c r="AK20" s="101"/>
      <c r="AL20" s="101"/>
      <c r="AM20" s="101"/>
      <c r="AN20" s="101"/>
      <c r="AO20" s="29"/>
      <c r="AP20" s="29"/>
      <c r="AQ20" s="1"/>
      <c r="AR20" s="1"/>
    </row>
    <row r="21" spans="1:44" ht="18" customHeight="1" x14ac:dyDescent="0.15">
      <c r="A21" s="131" t="s">
        <v>34</v>
      </c>
      <c r="B21" s="146">
        <v>0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51"/>
      <c r="AH21" s="45">
        <f t="shared" si="6"/>
        <v>0</v>
      </c>
      <c r="AI21" s="101"/>
      <c r="AJ21" s="101"/>
      <c r="AK21" s="101"/>
      <c r="AL21" s="101"/>
      <c r="AM21" s="101"/>
      <c r="AN21" s="101"/>
      <c r="AO21" s="29"/>
      <c r="AP21" s="29"/>
      <c r="AQ21" s="1"/>
      <c r="AR21" s="1"/>
    </row>
    <row r="22" spans="1:44" ht="18" customHeight="1" x14ac:dyDescent="0.15">
      <c r="A22" s="143" t="s">
        <v>35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51"/>
      <c r="AH22" s="45">
        <f t="shared" si="6"/>
        <v>0</v>
      </c>
      <c r="AI22" s="101"/>
      <c r="AJ22" s="101"/>
      <c r="AK22" s="101"/>
      <c r="AL22" s="101"/>
      <c r="AM22" s="101"/>
      <c r="AN22" s="101"/>
      <c r="AO22" s="29"/>
      <c r="AP22" s="29"/>
      <c r="AQ22" s="1"/>
      <c r="AR22" s="1"/>
    </row>
    <row r="23" spans="1:44" ht="18" customHeight="1" x14ac:dyDescent="0.15">
      <c r="A23" s="143" t="s">
        <v>36</v>
      </c>
      <c r="B23" s="61">
        <f t="shared" ref="B23:AH23" si="7">B21-B22</f>
        <v>0</v>
      </c>
      <c r="C23" s="61">
        <f t="shared" si="7"/>
        <v>0</v>
      </c>
      <c r="D23" s="61">
        <f t="shared" si="7"/>
        <v>0</v>
      </c>
      <c r="E23" s="61">
        <f t="shared" si="7"/>
        <v>0</v>
      </c>
      <c r="F23" s="61">
        <f t="shared" si="7"/>
        <v>0</v>
      </c>
      <c r="G23" s="61">
        <f t="shared" si="7"/>
        <v>0</v>
      </c>
      <c r="H23" s="61">
        <f t="shared" si="7"/>
        <v>0</v>
      </c>
      <c r="I23" s="61">
        <f t="shared" si="7"/>
        <v>0</v>
      </c>
      <c r="J23" s="61">
        <f t="shared" si="7"/>
        <v>0</v>
      </c>
      <c r="K23" s="61">
        <f t="shared" si="7"/>
        <v>0</v>
      </c>
      <c r="L23" s="61">
        <f t="shared" si="7"/>
        <v>0</v>
      </c>
      <c r="M23" s="61">
        <f t="shared" si="7"/>
        <v>0</v>
      </c>
      <c r="N23" s="61">
        <f t="shared" si="7"/>
        <v>0</v>
      </c>
      <c r="O23" s="61">
        <f t="shared" si="7"/>
        <v>0</v>
      </c>
      <c r="P23" s="61">
        <f t="shared" si="7"/>
        <v>0</v>
      </c>
      <c r="Q23" s="61">
        <f t="shared" si="7"/>
        <v>0</v>
      </c>
      <c r="R23" s="61">
        <f t="shared" si="7"/>
        <v>0</v>
      </c>
      <c r="S23" s="61">
        <f t="shared" si="7"/>
        <v>0</v>
      </c>
      <c r="T23" s="61">
        <f t="shared" si="7"/>
        <v>0</v>
      </c>
      <c r="U23" s="61">
        <f t="shared" si="7"/>
        <v>0</v>
      </c>
      <c r="V23" s="61">
        <f t="shared" si="7"/>
        <v>0</v>
      </c>
      <c r="W23" s="61">
        <f t="shared" si="7"/>
        <v>0</v>
      </c>
      <c r="X23" s="61">
        <f t="shared" si="7"/>
        <v>0</v>
      </c>
      <c r="Y23" s="61">
        <f t="shared" si="7"/>
        <v>0</v>
      </c>
      <c r="Z23" s="61">
        <f t="shared" si="7"/>
        <v>0</v>
      </c>
      <c r="AA23" s="61">
        <f t="shared" si="7"/>
        <v>0</v>
      </c>
      <c r="AB23" s="61">
        <f t="shared" si="7"/>
        <v>0</v>
      </c>
      <c r="AC23" s="61">
        <f t="shared" si="7"/>
        <v>0</v>
      </c>
      <c r="AD23" s="61">
        <f t="shared" si="7"/>
        <v>0</v>
      </c>
      <c r="AE23" s="61">
        <f t="shared" si="7"/>
        <v>0</v>
      </c>
      <c r="AF23" s="61">
        <f t="shared" si="7"/>
        <v>0</v>
      </c>
      <c r="AG23" s="61">
        <f t="shared" si="7"/>
        <v>0</v>
      </c>
      <c r="AH23" s="61">
        <f t="shared" si="7"/>
        <v>0</v>
      </c>
      <c r="AI23" s="101"/>
      <c r="AJ23" s="101"/>
      <c r="AK23" s="101"/>
      <c r="AL23" s="101"/>
      <c r="AM23" s="101"/>
      <c r="AN23" s="101"/>
      <c r="AO23" s="29"/>
      <c r="AP23" s="29"/>
      <c r="AQ23" s="1"/>
      <c r="AR23" s="1"/>
    </row>
    <row r="24" spans="1:44" ht="3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108"/>
      <c r="AJ24" s="108"/>
      <c r="AK24" s="108"/>
      <c r="AL24" s="108"/>
      <c r="AM24" s="108"/>
      <c r="AN24" s="108"/>
      <c r="AO24" s="109"/>
      <c r="AP24" s="109"/>
      <c r="AQ24" s="6"/>
      <c r="AR24" s="6"/>
    </row>
    <row r="25" spans="1:44" ht="18" customHeight="1" x14ac:dyDescent="0.15">
      <c r="A25" s="131" t="s">
        <v>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/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0</v>
      </c>
      <c r="AF25" s="147">
        <v>0</v>
      </c>
      <c r="AG25" s="51"/>
      <c r="AH25" s="52">
        <f t="shared" ref="AH25:AH26" si="8">SUM(B25:AF25)</f>
        <v>0</v>
      </c>
      <c r="AI25" s="101"/>
      <c r="AJ25" s="101"/>
      <c r="AK25" s="101"/>
      <c r="AL25" s="101"/>
      <c r="AM25" s="101"/>
      <c r="AN25" s="101"/>
      <c r="AO25" s="29"/>
      <c r="AP25" s="29"/>
      <c r="AQ25" s="1"/>
      <c r="AR25" s="1"/>
    </row>
    <row r="26" spans="1:44" ht="18" customHeight="1" x14ac:dyDescent="0.15">
      <c r="A26" s="143" t="s">
        <v>38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51"/>
      <c r="AH26" s="52">
        <f t="shared" si="8"/>
        <v>0</v>
      </c>
      <c r="AI26" s="101"/>
      <c r="AJ26" s="101"/>
      <c r="AK26" s="101"/>
      <c r="AL26" s="101"/>
      <c r="AM26" s="101"/>
      <c r="AN26" s="101"/>
      <c r="AO26" s="29"/>
      <c r="AP26" s="29"/>
      <c r="AQ26" s="1"/>
      <c r="AR26" s="1"/>
    </row>
    <row r="27" spans="1:44" ht="18" customHeight="1" x14ac:dyDescent="0.15">
      <c r="A27" s="143" t="s">
        <v>39</v>
      </c>
      <c r="B27" s="57" t="e">
        <f t="shared" ref="B27:AF27" si="9">SUM(B25/B26)</f>
        <v>#DIV/0!</v>
      </c>
      <c r="C27" s="57" t="e">
        <f t="shared" si="9"/>
        <v>#DIV/0!</v>
      </c>
      <c r="D27" s="57" t="e">
        <f t="shared" si="9"/>
        <v>#DIV/0!</v>
      </c>
      <c r="E27" s="57" t="e">
        <f t="shared" si="9"/>
        <v>#DIV/0!</v>
      </c>
      <c r="F27" s="57" t="e">
        <f t="shared" si="9"/>
        <v>#DIV/0!</v>
      </c>
      <c r="G27" s="57" t="e">
        <f t="shared" si="9"/>
        <v>#DIV/0!</v>
      </c>
      <c r="H27" s="57" t="e">
        <f t="shared" si="9"/>
        <v>#DIV/0!</v>
      </c>
      <c r="I27" s="57" t="e">
        <f t="shared" si="9"/>
        <v>#DIV/0!</v>
      </c>
      <c r="J27" s="57" t="e">
        <f t="shared" si="9"/>
        <v>#DIV/0!</v>
      </c>
      <c r="K27" s="57" t="e">
        <f t="shared" si="9"/>
        <v>#DIV/0!</v>
      </c>
      <c r="L27" s="57" t="e">
        <f t="shared" si="9"/>
        <v>#DIV/0!</v>
      </c>
      <c r="M27" s="57" t="e">
        <f t="shared" si="9"/>
        <v>#DIV/0!</v>
      </c>
      <c r="N27" s="57" t="e">
        <f t="shared" si="9"/>
        <v>#DIV/0!</v>
      </c>
      <c r="O27" s="57" t="e">
        <f t="shared" si="9"/>
        <v>#DIV/0!</v>
      </c>
      <c r="P27" s="57" t="e">
        <f t="shared" si="9"/>
        <v>#DIV/0!</v>
      </c>
      <c r="Q27" s="57" t="e">
        <f t="shared" si="9"/>
        <v>#DIV/0!</v>
      </c>
      <c r="R27" s="57" t="e">
        <f t="shared" si="9"/>
        <v>#DIV/0!</v>
      </c>
      <c r="S27" s="57" t="e">
        <f t="shared" si="9"/>
        <v>#DIV/0!</v>
      </c>
      <c r="T27" s="57" t="e">
        <f t="shared" si="9"/>
        <v>#DIV/0!</v>
      </c>
      <c r="U27" s="57" t="e">
        <f t="shared" si="9"/>
        <v>#DIV/0!</v>
      </c>
      <c r="V27" s="57" t="e">
        <f t="shared" si="9"/>
        <v>#DIV/0!</v>
      </c>
      <c r="W27" s="57" t="e">
        <f t="shared" si="9"/>
        <v>#DIV/0!</v>
      </c>
      <c r="X27" s="57" t="e">
        <f t="shared" si="9"/>
        <v>#DIV/0!</v>
      </c>
      <c r="Y27" s="57" t="e">
        <f t="shared" si="9"/>
        <v>#DIV/0!</v>
      </c>
      <c r="Z27" s="57" t="e">
        <f t="shared" si="9"/>
        <v>#DIV/0!</v>
      </c>
      <c r="AA27" s="57" t="e">
        <f t="shared" si="9"/>
        <v>#DIV/0!</v>
      </c>
      <c r="AB27" s="57" t="e">
        <f t="shared" si="9"/>
        <v>#DIV/0!</v>
      </c>
      <c r="AC27" s="57" t="e">
        <f t="shared" si="9"/>
        <v>#DIV/0!</v>
      </c>
      <c r="AD27" s="57" t="e">
        <f t="shared" si="9"/>
        <v>#DIV/0!</v>
      </c>
      <c r="AE27" s="57" t="e">
        <f t="shared" si="9"/>
        <v>#DIV/0!</v>
      </c>
      <c r="AF27" s="57" t="e">
        <f t="shared" si="9"/>
        <v>#DIV/0!</v>
      </c>
      <c r="AG27" s="51"/>
      <c r="AH27" s="57" t="e">
        <f>SUM(AH25/AH26)</f>
        <v>#DIV/0!</v>
      </c>
      <c r="AI27" s="101"/>
      <c r="AJ27" s="101"/>
      <c r="AK27" s="101"/>
      <c r="AL27" s="101"/>
      <c r="AM27" s="101"/>
      <c r="AN27" s="101"/>
      <c r="AO27" s="29"/>
      <c r="AP27" s="29"/>
      <c r="AQ27" s="1"/>
      <c r="AR27" s="1"/>
    </row>
    <row r="28" spans="1:44" ht="18" customHeight="1" x14ac:dyDescent="0.15">
      <c r="A28" s="143" t="s">
        <v>40</v>
      </c>
      <c r="B28" s="52">
        <f>B25-B26</f>
        <v>0</v>
      </c>
      <c r="C28" s="52">
        <f>C25-C26</f>
        <v>0</v>
      </c>
      <c r="D28" s="52">
        <f t="shared" ref="D28:AG28" si="10">D25-D26</f>
        <v>0</v>
      </c>
      <c r="E28" s="52">
        <f t="shared" si="10"/>
        <v>0</v>
      </c>
      <c r="F28" s="52">
        <f t="shared" si="10"/>
        <v>0</v>
      </c>
      <c r="G28" s="52">
        <f t="shared" si="10"/>
        <v>0</v>
      </c>
      <c r="H28" s="52">
        <f t="shared" si="10"/>
        <v>0</v>
      </c>
      <c r="I28" s="52">
        <f t="shared" si="10"/>
        <v>0</v>
      </c>
      <c r="J28" s="52">
        <f t="shared" si="10"/>
        <v>0</v>
      </c>
      <c r="K28" s="52">
        <f t="shared" si="10"/>
        <v>0</v>
      </c>
      <c r="L28" s="52">
        <f t="shared" si="10"/>
        <v>0</v>
      </c>
      <c r="M28" s="52">
        <f t="shared" si="10"/>
        <v>0</v>
      </c>
      <c r="N28" s="52">
        <f t="shared" si="10"/>
        <v>0</v>
      </c>
      <c r="O28" s="52">
        <f t="shared" si="10"/>
        <v>0</v>
      </c>
      <c r="P28" s="52">
        <f t="shared" si="10"/>
        <v>0</v>
      </c>
      <c r="Q28" s="52">
        <f t="shared" si="10"/>
        <v>0</v>
      </c>
      <c r="R28" s="52">
        <f t="shared" si="10"/>
        <v>0</v>
      </c>
      <c r="S28" s="52">
        <f t="shared" si="10"/>
        <v>0</v>
      </c>
      <c r="T28" s="52">
        <f t="shared" si="10"/>
        <v>0</v>
      </c>
      <c r="U28" s="52">
        <f t="shared" si="10"/>
        <v>0</v>
      </c>
      <c r="V28" s="52">
        <f t="shared" si="10"/>
        <v>0</v>
      </c>
      <c r="W28" s="52">
        <f t="shared" si="10"/>
        <v>0</v>
      </c>
      <c r="X28" s="52">
        <f t="shared" si="10"/>
        <v>0</v>
      </c>
      <c r="Y28" s="52">
        <f t="shared" si="10"/>
        <v>0</v>
      </c>
      <c r="Z28" s="52">
        <f t="shared" si="10"/>
        <v>0</v>
      </c>
      <c r="AA28" s="52">
        <f t="shared" si="10"/>
        <v>0</v>
      </c>
      <c r="AB28" s="52">
        <f t="shared" si="10"/>
        <v>0</v>
      </c>
      <c r="AC28" s="52">
        <f t="shared" si="10"/>
        <v>0</v>
      </c>
      <c r="AD28" s="52">
        <f t="shared" si="10"/>
        <v>0</v>
      </c>
      <c r="AE28" s="52">
        <f t="shared" si="10"/>
        <v>0</v>
      </c>
      <c r="AF28" s="52">
        <f t="shared" si="10"/>
        <v>0</v>
      </c>
      <c r="AG28" s="52">
        <f t="shared" si="10"/>
        <v>0</v>
      </c>
      <c r="AH28" s="52">
        <f>AH25-AH26</f>
        <v>0</v>
      </c>
      <c r="AI28" s="101"/>
      <c r="AJ28" s="101"/>
      <c r="AK28" s="101"/>
      <c r="AL28" s="101"/>
      <c r="AM28" s="101"/>
      <c r="AN28" s="101"/>
      <c r="AO28" s="29"/>
      <c r="AP28" s="29"/>
      <c r="AQ28" s="1"/>
      <c r="AR28" s="1"/>
    </row>
    <row r="29" spans="1:44" ht="3" customHeight="1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108"/>
      <c r="AJ29" s="108"/>
      <c r="AK29" s="108"/>
      <c r="AL29" s="108"/>
      <c r="AM29" s="108"/>
      <c r="AN29" s="108"/>
      <c r="AO29" s="109"/>
      <c r="AP29" s="109"/>
      <c r="AQ29" s="6"/>
      <c r="AR29" s="6"/>
    </row>
    <row r="30" spans="1:44" ht="18" customHeight="1" x14ac:dyDescent="0.15">
      <c r="A30" s="131" t="s">
        <v>41</v>
      </c>
      <c r="B30" s="147">
        <v>0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7">
        <v>0</v>
      </c>
      <c r="S30" s="147">
        <v>0</v>
      </c>
      <c r="T30" s="147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0</v>
      </c>
      <c r="AA30" s="147">
        <v>0</v>
      </c>
      <c r="AB30" s="147">
        <v>0</v>
      </c>
      <c r="AC30" s="147">
        <v>0</v>
      </c>
      <c r="AD30" s="147">
        <v>0</v>
      </c>
      <c r="AE30" s="147">
        <v>0</v>
      </c>
      <c r="AF30" s="147">
        <v>0</v>
      </c>
      <c r="AG30" s="51"/>
      <c r="AH30" s="52">
        <f t="shared" ref="AH30:AH31" si="11">SUM(B30:AF30)</f>
        <v>0</v>
      </c>
      <c r="AI30" s="101"/>
      <c r="AJ30" s="101"/>
      <c r="AK30" s="101"/>
      <c r="AL30" s="101"/>
      <c r="AM30" s="101"/>
      <c r="AN30" s="101"/>
      <c r="AO30" s="29"/>
      <c r="AP30" s="29"/>
      <c r="AQ30" s="1"/>
      <c r="AR30" s="1"/>
    </row>
    <row r="31" spans="1:44" ht="18" customHeight="1" x14ac:dyDescent="0.15">
      <c r="A31" s="143" t="s">
        <v>42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51"/>
      <c r="AH31" s="52">
        <f t="shared" si="11"/>
        <v>0</v>
      </c>
      <c r="AI31" s="101"/>
      <c r="AJ31" s="101"/>
      <c r="AK31" s="101"/>
      <c r="AL31" s="101"/>
      <c r="AM31" s="101"/>
      <c r="AN31" s="101"/>
      <c r="AO31" s="29"/>
      <c r="AP31" s="29"/>
      <c r="AQ31" s="1"/>
      <c r="AR31" s="1"/>
    </row>
    <row r="32" spans="1:44" ht="18" customHeight="1" x14ac:dyDescent="0.15">
      <c r="A32" s="143" t="s">
        <v>43</v>
      </c>
      <c r="B32" s="57" t="e">
        <f t="shared" ref="B32:AF32" si="12">SUM(B30/B31)</f>
        <v>#DIV/0!</v>
      </c>
      <c r="C32" s="57" t="e">
        <f t="shared" si="12"/>
        <v>#DIV/0!</v>
      </c>
      <c r="D32" s="57" t="e">
        <f t="shared" si="12"/>
        <v>#DIV/0!</v>
      </c>
      <c r="E32" s="57" t="e">
        <f t="shared" si="12"/>
        <v>#DIV/0!</v>
      </c>
      <c r="F32" s="57" t="e">
        <f t="shared" si="12"/>
        <v>#DIV/0!</v>
      </c>
      <c r="G32" s="57" t="e">
        <f t="shared" si="12"/>
        <v>#DIV/0!</v>
      </c>
      <c r="H32" s="57" t="e">
        <f t="shared" si="12"/>
        <v>#DIV/0!</v>
      </c>
      <c r="I32" s="57" t="e">
        <f t="shared" si="12"/>
        <v>#DIV/0!</v>
      </c>
      <c r="J32" s="57" t="e">
        <f t="shared" si="12"/>
        <v>#DIV/0!</v>
      </c>
      <c r="K32" s="57" t="e">
        <f t="shared" si="12"/>
        <v>#DIV/0!</v>
      </c>
      <c r="L32" s="57" t="e">
        <f t="shared" si="12"/>
        <v>#DIV/0!</v>
      </c>
      <c r="M32" s="57" t="e">
        <f t="shared" si="12"/>
        <v>#DIV/0!</v>
      </c>
      <c r="N32" s="57" t="e">
        <f t="shared" si="12"/>
        <v>#DIV/0!</v>
      </c>
      <c r="O32" s="57" t="e">
        <f t="shared" si="12"/>
        <v>#DIV/0!</v>
      </c>
      <c r="P32" s="57" t="e">
        <f t="shared" si="12"/>
        <v>#DIV/0!</v>
      </c>
      <c r="Q32" s="57" t="e">
        <f t="shared" si="12"/>
        <v>#DIV/0!</v>
      </c>
      <c r="R32" s="57" t="e">
        <f t="shared" si="12"/>
        <v>#DIV/0!</v>
      </c>
      <c r="S32" s="57" t="e">
        <f t="shared" si="12"/>
        <v>#DIV/0!</v>
      </c>
      <c r="T32" s="57" t="e">
        <f t="shared" si="12"/>
        <v>#DIV/0!</v>
      </c>
      <c r="U32" s="57" t="e">
        <f t="shared" si="12"/>
        <v>#DIV/0!</v>
      </c>
      <c r="V32" s="57" t="e">
        <f t="shared" si="12"/>
        <v>#DIV/0!</v>
      </c>
      <c r="W32" s="57" t="e">
        <f t="shared" si="12"/>
        <v>#DIV/0!</v>
      </c>
      <c r="X32" s="57" t="e">
        <f t="shared" si="12"/>
        <v>#DIV/0!</v>
      </c>
      <c r="Y32" s="57" t="e">
        <f t="shared" si="12"/>
        <v>#DIV/0!</v>
      </c>
      <c r="Z32" s="57" t="e">
        <f t="shared" si="12"/>
        <v>#DIV/0!</v>
      </c>
      <c r="AA32" s="57" t="e">
        <f t="shared" si="12"/>
        <v>#DIV/0!</v>
      </c>
      <c r="AB32" s="57" t="e">
        <f t="shared" si="12"/>
        <v>#DIV/0!</v>
      </c>
      <c r="AC32" s="57" t="e">
        <f t="shared" si="12"/>
        <v>#DIV/0!</v>
      </c>
      <c r="AD32" s="57" t="e">
        <f t="shared" si="12"/>
        <v>#DIV/0!</v>
      </c>
      <c r="AE32" s="57" t="e">
        <f t="shared" si="12"/>
        <v>#DIV/0!</v>
      </c>
      <c r="AF32" s="57" t="e">
        <f t="shared" si="12"/>
        <v>#DIV/0!</v>
      </c>
      <c r="AG32" s="51"/>
      <c r="AH32" s="57" t="e">
        <f>SUM(AH30/AH31)</f>
        <v>#DIV/0!</v>
      </c>
      <c r="AI32" s="101"/>
      <c r="AJ32" s="101"/>
      <c r="AK32" s="101"/>
      <c r="AL32" s="101"/>
      <c r="AM32" s="101"/>
      <c r="AN32" s="101"/>
      <c r="AO32" s="29"/>
      <c r="AP32" s="29"/>
      <c r="AQ32" s="1"/>
      <c r="AR32" s="1"/>
    </row>
    <row r="33" spans="1:44" ht="18" customHeight="1" x14ac:dyDescent="0.15">
      <c r="A33" s="143" t="s">
        <v>44</v>
      </c>
      <c r="B33" s="45">
        <f>B30-B31</f>
        <v>0</v>
      </c>
      <c r="C33" s="45">
        <f t="shared" ref="C33:AF33" si="13">C30-C31</f>
        <v>0</v>
      </c>
      <c r="D33" s="45">
        <f t="shared" si="13"/>
        <v>0</v>
      </c>
      <c r="E33" s="45">
        <f t="shared" si="13"/>
        <v>0</v>
      </c>
      <c r="F33" s="45">
        <f t="shared" si="13"/>
        <v>0</v>
      </c>
      <c r="G33" s="45">
        <f t="shared" si="13"/>
        <v>0</v>
      </c>
      <c r="H33" s="45">
        <f t="shared" si="13"/>
        <v>0</v>
      </c>
      <c r="I33" s="45">
        <f t="shared" si="13"/>
        <v>0</v>
      </c>
      <c r="J33" s="45">
        <f t="shared" si="13"/>
        <v>0</v>
      </c>
      <c r="K33" s="45">
        <f t="shared" si="13"/>
        <v>0</v>
      </c>
      <c r="L33" s="45">
        <f t="shared" si="13"/>
        <v>0</v>
      </c>
      <c r="M33" s="45">
        <f t="shared" si="13"/>
        <v>0</v>
      </c>
      <c r="N33" s="45">
        <f t="shared" si="13"/>
        <v>0</v>
      </c>
      <c r="O33" s="45">
        <f t="shared" si="13"/>
        <v>0</v>
      </c>
      <c r="P33" s="45">
        <f t="shared" si="13"/>
        <v>0</v>
      </c>
      <c r="Q33" s="45">
        <f t="shared" si="13"/>
        <v>0</v>
      </c>
      <c r="R33" s="45">
        <f t="shared" si="13"/>
        <v>0</v>
      </c>
      <c r="S33" s="45">
        <f t="shared" si="13"/>
        <v>0</v>
      </c>
      <c r="T33" s="45">
        <f t="shared" si="13"/>
        <v>0</v>
      </c>
      <c r="U33" s="45">
        <f t="shared" si="13"/>
        <v>0</v>
      </c>
      <c r="V33" s="45">
        <f t="shared" si="13"/>
        <v>0</v>
      </c>
      <c r="W33" s="45">
        <f t="shared" si="13"/>
        <v>0</v>
      </c>
      <c r="X33" s="45">
        <f t="shared" si="13"/>
        <v>0</v>
      </c>
      <c r="Y33" s="45">
        <f t="shared" si="13"/>
        <v>0</v>
      </c>
      <c r="Z33" s="45">
        <f t="shared" si="13"/>
        <v>0</v>
      </c>
      <c r="AA33" s="45">
        <f t="shared" si="13"/>
        <v>0</v>
      </c>
      <c r="AB33" s="45">
        <f t="shared" si="13"/>
        <v>0</v>
      </c>
      <c r="AC33" s="45">
        <f t="shared" si="13"/>
        <v>0</v>
      </c>
      <c r="AD33" s="45">
        <f t="shared" si="13"/>
        <v>0</v>
      </c>
      <c r="AE33" s="45">
        <f t="shared" si="13"/>
        <v>0</v>
      </c>
      <c r="AF33" s="45">
        <f t="shared" si="13"/>
        <v>0</v>
      </c>
      <c r="AG33" s="51">
        <f>AG29-AG31</f>
        <v>0</v>
      </c>
      <c r="AH33" s="52">
        <f>AH30-AH31</f>
        <v>0</v>
      </c>
      <c r="AI33" s="101"/>
      <c r="AJ33" s="101"/>
      <c r="AK33" s="101"/>
      <c r="AL33" s="101"/>
      <c r="AM33" s="101"/>
      <c r="AN33" s="101"/>
      <c r="AO33" s="29"/>
      <c r="AP33" s="29"/>
      <c r="AQ33" s="1"/>
      <c r="AR33" s="1"/>
    </row>
    <row r="34" spans="1:44" ht="3" customHeigh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108"/>
      <c r="AJ34" s="108"/>
      <c r="AK34" s="108"/>
      <c r="AL34" s="108"/>
      <c r="AM34" s="108"/>
      <c r="AN34" s="108"/>
      <c r="AO34" s="109"/>
      <c r="AP34" s="109"/>
      <c r="AQ34" s="6"/>
      <c r="AR34" s="6"/>
    </row>
    <row r="35" spans="1:44" ht="18" customHeight="1" x14ac:dyDescent="0.15">
      <c r="A35" s="143" t="s">
        <v>45</v>
      </c>
      <c r="B35" s="63" t="e">
        <f t="shared" ref="B35:AF35" si="14">SUM(B12/B6)</f>
        <v>#DIV/0!</v>
      </c>
      <c r="C35" s="63" t="e">
        <f t="shared" si="14"/>
        <v>#DIV/0!</v>
      </c>
      <c r="D35" s="63" t="e">
        <f t="shared" si="14"/>
        <v>#DIV/0!</v>
      </c>
      <c r="E35" s="63" t="e">
        <f t="shared" si="14"/>
        <v>#DIV/0!</v>
      </c>
      <c r="F35" s="63" t="e">
        <f t="shared" si="14"/>
        <v>#DIV/0!</v>
      </c>
      <c r="G35" s="63" t="e">
        <f t="shared" si="14"/>
        <v>#DIV/0!</v>
      </c>
      <c r="H35" s="63" t="e">
        <f t="shared" si="14"/>
        <v>#DIV/0!</v>
      </c>
      <c r="I35" s="63" t="e">
        <f t="shared" si="14"/>
        <v>#DIV/0!</v>
      </c>
      <c r="J35" s="63" t="e">
        <f t="shared" si="14"/>
        <v>#DIV/0!</v>
      </c>
      <c r="K35" s="63" t="e">
        <f t="shared" si="14"/>
        <v>#DIV/0!</v>
      </c>
      <c r="L35" s="63" t="e">
        <f t="shared" si="14"/>
        <v>#DIV/0!</v>
      </c>
      <c r="M35" s="63" t="e">
        <f t="shared" si="14"/>
        <v>#DIV/0!</v>
      </c>
      <c r="N35" s="63" t="e">
        <f t="shared" si="14"/>
        <v>#DIV/0!</v>
      </c>
      <c r="O35" s="63" t="e">
        <f t="shared" si="14"/>
        <v>#DIV/0!</v>
      </c>
      <c r="P35" s="63" t="e">
        <f t="shared" si="14"/>
        <v>#DIV/0!</v>
      </c>
      <c r="Q35" s="63" t="e">
        <f t="shared" si="14"/>
        <v>#DIV/0!</v>
      </c>
      <c r="R35" s="63" t="e">
        <f t="shared" si="14"/>
        <v>#DIV/0!</v>
      </c>
      <c r="S35" s="63" t="e">
        <f t="shared" si="14"/>
        <v>#DIV/0!</v>
      </c>
      <c r="T35" s="63" t="e">
        <f t="shared" si="14"/>
        <v>#DIV/0!</v>
      </c>
      <c r="U35" s="63" t="e">
        <f t="shared" si="14"/>
        <v>#DIV/0!</v>
      </c>
      <c r="V35" s="63" t="e">
        <f t="shared" si="14"/>
        <v>#DIV/0!</v>
      </c>
      <c r="W35" s="63" t="e">
        <f t="shared" si="14"/>
        <v>#DIV/0!</v>
      </c>
      <c r="X35" s="63" t="e">
        <f t="shared" si="14"/>
        <v>#DIV/0!</v>
      </c>
      <c r="Y35" s="63" t="e">
        <f t="shared" si="14"/>
        <v>#DIV/0!</v>
      </c>
      <c r="Z35" s="63" t="e">
        <f t="shared" si="14"/>
        <v>#DIV/0!</v>
      </c>
      <c r="AA35" s="63" t="e">
        <f t="shared" si="14"/>
        <v>#DIV/0!</v>
      </c>
      <c r="AB35" s="63" t="e">
        <f t="shared" si="14"/>
        <v>#DIV/0!</v>
      </c>
      <c r="AC35" s="63" t="e">
        <f t="shared" si="14"/>
        <v>#DIV/0!</v>
      </c>
      <c r="AD35" s="63" t="e">
        <f t="shared" si="14"/>
        <v>#DIV/0!</v>
      </c>
      <c r="AE35" s="63" t="e">
        <f t="shared" si="14"/>
        <v>#DIV/0!</v>
      </c>
      <c r="AF35" s="63" t="e">
        <f t="shared" si="14"/>
        <v>#DIV/0!</v>
      </c>
      <c r="AG35" s="51"/>
      <c r="AH35" s="63" t="e">
        <f>SUM(AH12/AH6)</f>
        <v>#DIV/0!</v>
      </c>
      <c r="AI35" s="101"/>
      <c r="AJ35" s="101"/>
      <c r="AK35" s="101"/>
      <c r="AL35" s="101"/>
      <c r="AM35" s="101"/>
      <c r="AN35" s="101"/>
      <c r="AO35" s="29"/>
      <c r="AP35" s="29"/>
      <c r="AQ35" s="1"/>
      <c r="AR35" s="1"/>
    </row>
    <row r="36" spans="1:44" ht="18" customHeight="1" x14ac:dyDescent="0.15">
      <c r="A36" s="143" t="s">
        <v>46</v>
      </c>
      <c r="B36" s="63" t="e">
        <f t="shared" ref="B36:AF36" si="15">SUM(B13/B6)</f>
        <v>#DIV/0!</v>
      </c>
      <c r="C36" s="63" t="e">
        <f t="shared" si="15"/>
        <v>#DIV/0!</v>
      </c>
      <c r="D36" s="63" t="e">
        <f t="shared" si="15"/>
        <v>#DIV/0!</v>
      </c>
      <c r="E36" s="63" t="e">
        <f t="shared" si="15"/>
        <v>#DIV/0!</v>
      </c>
      <c r="F36" s="63" t="e">
        <f t="shared" si="15"/>
        <v>#DIV/0!</v>
      </c>
      <c r="G36" s="63" t="e">
        <f t="shared" si="15"/>
        <v>#DIV/0!</v>
      </c>
      <c r="H36" s="63" t="e">
        <f t="shared" si="15"/>
        <v>#DIV/0!</v>
      </c>
      <c r="I36" s="63" t="e">
        <f t="shared" si="15"/>
        <v>#DIV/0!</v>
      </c>
      <c r="J36" s="63" t="e">
        <f t="shared" si="15"/>
        <v>#DIV/0!</v>
      </c>
      <c r="K36" s="63" t="e">
        <f t="shared" si="15"/>
        <v>#DIV/0!</v>
      </c>
      <c r="L36" s="63" t="e">
        <f t="shared" si="15"/>
        <v>#DIV/0!</v>
      </c>
      <c r="M36" s="63" t="e">
        <f t="shared" si="15"/>
        <v>#DIV/0!</v>
      </c>
      <c r="N36" s="63" t="e">
        <f t="shared" si="15"/>
        <v>#DIV/0!</v>
      </c>
      <c r="O36" s="63" t="e">
        <f t="shared" si="15"/>
        <v>#DIV/0!</v>
      </c>
      <c r="P36" s="63" t="e">
        <f t="shared" si="15"/>
        <v>#DIV/0!</v>
      </c>
      <c r="Q36" s="63" t="e">
        <f t="shared" si="15"/>
        <v>#DIV/0!</v>
      </c>
      <c r="R36" s="63" t="e">
        <f t="shared" si="15"/>
        <v>#DIV/0!</v>
      </c>
      <c r="S36" s="63" t="e">
        <f t="shared" si="15"/>
        <v>#DIV/0!</v>
      </c>
      <c r="T36" s="63" t="e">
        <f t="shared" si="15"/>
        <v>#DIV/0!</v>
      </c>
      <c r="U36" s="63" t="e">
        <f t="shared" si="15"/>
        <v>#DIV/0!</v>
      </c>
      <c r="V36" s="63" t="e">
        <f t="shared" si="15"/>
        <v>#DIV/0!</v>
      </c>
      <c r="W36" s="63" t="e">
        <f t="shared" si="15"/>
        <v>#DIV/0!</v>
      </c>
      <c r="X36" s="63" t="e">
        <f t="shared" si="15"/>
        <v>#DIV/0!</v>
      </c>
      <c r="Y36" s="63" t="e">
        <f t="shared" si="15"/>
        <v>#DIV/0!</v>
      </c>
      <c r="Z36" s="63" t="e">
        <f t="shared" si="15"/>
        <v>#DIV/0!</v>
      </c>
      <c r="AA36" s="63" t="e">
        <f t="shared" si="15"/>
        <v>#DIV/0!</v>
      </c>
      <c r="AB36" s="63" t="e">
        <f t="shared" si="15"/>
        <v>#DIV/0!</v>
      </c>
      <c r="AC36" s="63" t="e">
        <f t="shared" si="15"/>
        <v>#DIV/0!</v>
      </c>
      <c r="AD36" s="63" t="e">
        <f t="shared" si="15"/>
        <v>#DIV/0!</v>
      </c>
      <c r="AE36" s="63" t="e">
        <f t="shared" si="15"/>
        <v>#DIV/0!</v>
      </c>
      <c r="AF36" s="63" t="e">
        <f t="shared" si="15"/>
        <v>#DIV/0!</v>
      </c>
      <c r="AG36" s="51"/>
      <c r="AH36" s="63" t="e">
        <f>SUM(AH13/AH6)</f>
        <v>#DIV/0!</v>
      </c>
      <c r="AI36" s="101"/>
      <c r="AJ36" s="101"/>
      <c r="AK36" s="101"/>
      <c r="AL36" s="101"/>
      <c r="AM36" s="101"/>
      <c r="AN36" s="101"/>
      <c r="AO36" s="29"/>
      <c r="AP36" s="29"/>
      <c r="AQ36" s="1"/>
      <c r="AR36" s="1"/>
    </row>
    <row r="37" spans="1:44" ht="18" customHeight="1" x14ac:dyDescent="0.15">
      <c r="A37" s="143" t="s">
        <v>47</v>
      </c>
      <c r="B37" s="63" t="e">
        <f t="shared" ref="B37:AF37" si="16">SUM(B14/B6)</f>
        <v>#DIV/0!</v>
      </c>
      <c r="C37" s="63" t="e">
        <f t="shared" si="16"/>
        <v>#DIV/0!</v>
      </c>
      <c r="D37" s="63" t="e">
        <f t="shared" si="16"/>
        <v>#DIV/0!</v>
      </c>
      <c r="E37" s="63" t="e">
        <f t="shared" si="16"/>
        <v>#DIV/0!</v>
      </c>
      <c r="F37" s="63" t="e">
        <f t="shared" si="16"/>
        <v>#DIV/0!</v>
      </c>
      <c r="G37" s="63" t="e">
        <f t="shared" si="16"/>
        <v>#DIV/0!</v>
      </c>
      <c r="H37" s="63" t="e">
        <f t="shared" si="16"/>
        <v>#DIV/0!</v>
      </c>
      <c r="I37" s="63" t="e">
        <f t="shared" si="16"/>
        <v>#DIV/0!</v>
      </c>
      <c r="J37" s="63" t="e">
        <f t="shared" si="16"/>
        <v>#DIV/0!</v>
      </c>
      <c r="K37" s="63" t="e">
        <f t="shared" si="16"/>
        <v>#DIV/0!</v>
      </c>
      <c r="L37" s="63" t="e">
        <f t="shared" si="16"/>
        <v>#DIV/0!</v>
      </c>
      <c r="M37" s="63" t="e">
        <f t="shared" si="16"/>
        <v>#DIV/0!</v>
      </c>
      <c r="N37" s="63" t="e">
        <f t="shared" si="16"/>
        <v>#DIV/0!</v>
      </c>
      <c r="O37" s="63" t="e">
        <f t="shared" si="16"/>
        <v>#DIV/0!</v>
      </c>
      <c r="P37" s="63" t="e">
        <f t="shared" si="16"/>
        <v>#DIV/0!</v>
      </c>
      <c r="Q37" s="63" t="e">
        <f t="shared" si="16"/>
        <v>#DIV/0!</v>
      </c>
      <c r="R37" s="63" t="e">
        <f t="shared" si="16"/>
        <v>#DIV/0!</v>
      </c>
      <c r="S37" s="63" t="e">
        <f t="shared" si="16"/>
        <v>#DIV/0!</v>
      </c>
      <c r="T37" s="63" t="e">
        <f t="shared" si="16"/>
        <v>#DIV/0!</v>
      </c>
      <c r="U37" s="63" t="e">
        <f t="shared" si="16"/>
        <v>#DIV/0!</v>
      </c>
      <c r="V37" s="63" t="e">
        <f t="shared" si="16"/>
        <v>#DIV/0!</v>
      </c>
      <c r="W37" s="63" t="e">
        <f t="shared" si="16"/>
        <v>#DIV/0!</v>
      </c>
      <c r="X37" s="63" t="e">
        <f t="shared" si="16"/>
        <v>#DIV/0!</v>
      </c>
      <c r="Y37" s="63" t="e">
        <f t="shared" si="16"/>
        <v>#DIV/0!</v>
      </c>
      <c r="Z37" s="63" t="e">
        <f t="shared" si="16"/>
        <v>#DIV/0!</v>
      </c>
      <c r="AA37" s="63" t="e">
        <f t="shared" si="16"/>
        <v>#DIV/0!</v>
      </c>
      <c r="AB37" s="63" t="e">
        <f t="shared" si="16"/>
        <v>#DIV/0!</v>
      </c>
      <c r="AC37" s="63" t="e">
        <f t="shared" si="16"/>
        <v>#DIV/0!</v>
      </c>
      <c r="AD37" s="63" t="e">
        <f t="shared" si="16"/>
        <v>#DIV/0!</v>
      </c>
      <c r="AE37" s="63" t="e">
        <f t="shared" si="16"/>
        <v>#DIV/0!</v>
      </c>
      <c r="AF37" s="63" t="e">
        <f t="shared" si="16"/>
        <v>#DIV/0!</v>
      </c>
      <c r="AG37" s="51"/>
      <c r="AH37" s="63" t="e">
        <f>SUM(AH14/AH6)</f>
        <v>#DIV/0!</v>
      </c>
      <c r="AI37" s="101"/>
      <c r="AJ37" s="101"/>
      <c r="AK37" s="101"/>
      <c r="AL37" s="101"/>
      <c r="AM37" s="101"/>
      <c r="AN37" s="101"/>
      <c r="AO37" s="29"/>
      <c r="AP37" s="29"/>
      <c r="AQ37" s="1"/>
      <c r="AR37" s="1"/>
    </row>
    <row r="38" spans="1:44" ht="3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64"/>
      <c r="AI38" s="101"/>
      <c r="AJ38" s="101"/>
      <c r="AK38" s="101"/>
      <c r="AL38" s="101"/>
      <c r="AM38" s="101"/>
      <c r="AN38" s="101"/>
      <c r="AO38" s="29"/>
      <c r="AP38" s="29"/>
      <c r="AQ38" s="1"/>
      <c r="AR38" s="1"/>
    </row>
    <row r="39" spans="1:44" ht="18" customHeight="1" x14ac:dyDescent="0.15">
      <c r="A39" s="131" t="s">
        <v>48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65"/>
      <c r="AH39" s="45">
        <f>SUM(B39:AF39)</f>
        <v>0</v>
      </c>
      <c r="AI39" s="101"/>
      <c r="AJ39" s="101"/>
      <c r="AK39" s="101"/>
      <c r="AL39" s="101"/>
      <c r="AM39" s="101"/>
      <c r="AN39" s="101"/>
      <c r="AO39" s="29"/>
      <c r="AP39" s="29"/>
      <c r="AQ39" s="1"/>
      <c r="AR39" s="1"/>
    </row>
    <row r="40" spans="1:44" ht="3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>
        <v>4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66"/>
      <c r="AF40" s="47"/>
      <c r="AG40" s="47"/>
      <c r="AH40" s="64"/>
      <c r="AI40" s="101"/>
      <c r="AJ40" s="101"/>
      <c r="AK40" s="101"/>
      <c r="AL40" s="101"/>
      <c r="AM40" s="101"/>
      <c r="AN40" s="101"/>
      <c r="AO40" s="29"/>
      <c r="AP40" s="29"/>
      <c r="AQ40" s="1"/>
      <c r="AR40" s="1"/>
    </row>
    <row r="41" spans="1:44" ht="18" customHeight="1" x14ac:dyDescent="0.15">
      <c r="A41" s="143" t="s">
        <v>49</v>
      </c>
      <c r="B41" s="67">
        <f t="shared" ref="B41:AF41" si="17">B39*8</f>
        <v>0</v>
      </c>
      <c r="C41" s="67">
        <f t="shared" si="17"/>
        <v>0</v>
      </c>
      <c r="D41" s="67">
        <f t="shared" si="17"/>
        <v>0</v>
      </c>
      <c r="E41" s="67">
        <f t="shared" si="17"/>
        <v>0</v>
      </c>
      <c r="F41" s="67">
        <f t="shared" si="17"/>
        <v>0</v>
      </c>
      <c r="G41" s="67">
        <f t="shared" si="17"/>
        <v>0</v>
      </c>
      <c r="H41" s="67">
        <f t="shared" si="17"/>
        <v>0</v>
      </c>
      <c r="I41" s="67">
        <f t="shared" si="17"/>
        <v>0</v>
      </c>
      <c r="J41" s="67">
        <f t="shared" si="17"/>
        <v>0</v>
      </c>
      <c r="K41" s="67">
        <f t="shared" si="17"/>
        <v>0</v>
      </c>
      <c r="L41" s="67">
        <f t="shared" si="17"/>
        <v>0</v>
      </c>
      <c r="M41" s="67">
        <f t="shared" si="17"/>
        <v>0</v>
      </c>
      <c r="N41" s="67">
        <f t="shared" si="17"/>
        <v>0</v>
      </c>
      <c r="O41" s="67">
        <f t="shared" si="17"/>
        <v>0</v>
      </c>
      <c r="P41" s="67">
        <f t="shared" si="17"/>
        <v>0</v>
      </c>
      <c r="Q41" s="67">
        <f t="shared" si="17"/>
        <v>0</v>
      </c>
      <c r="R41" s="67">
        <f t="shared" si="17"/>
        <v>0</v>
      </c>
      <c r="S41" s="67">
        <f t="shared" si="17"/>
        <v>0</v>
      </c>
      <c r="T41" s="67">
        <f t="shared" si="17"/>
        <v>0</v>
      </c>
      <c r="U41" s="67">
        <f t="shared" si="17"/>
        <v>0</v>
      </c>
      <c r="V41" s="67">
        <f t="shared" si="17"/>
        <v>0</v>
      </c>
      <c r="W41" s="67">
        <f t="shared" si="17"/>
        <v>0</v>
      </c>
      <c r="X41" s="67">
        <f t="shared" si="17"/>
        <v>0</v>
      </c>
      <c r="Y41" s="67">
        <f t="shared" si="17"/>
        <v>0</v>
      </c>
      <c r="Z41" s="67">
        <f t="shared" si="17"/>
        <v>0</v>
      </c>
      <c r="AA41" s="67">
        <f t="shared" si="17"/>
        <v>0</v>
      </c>
      <c r="AB41" s="67">
        <f t="shared" si="17"/>
        <v>0</v>
      </c>
      <c r="AC41" s="67">
        <f t="shared" si="17"/>
        <v>0</v>
      </c>
      <c r="AD41" s="67">
        <f t="shared" si="17"/>
        <v>0</v>
      </c>
      <c r="AE41" s="67">
        <f t="shared" si="17"/>
        <v>0</v>
      </c>
      <c r="AF41" s="67">
        <f t="shared" si="17"/>
        <v>0</v>
      </c>
      <c r="AG41" s="68"/>
      <c r="AH41" s="45">
        <f t="shared" ref="AH41:AH45" si="18">SUM(B41:AF41)</f>
        <v>0</v>
      </c>
      <c r="AI41" s="110"/>
      <c r="AJ41" s="110"/>
      <c r="AK41" s="110"/>
      <c r="AL41" s="101"/>
      <c r="AM41" s="101"/>
      <c r="AN41" s="101"/>
      <c r="AO41" s="29"/>
      <c r="AP41" s="29"/>
      <c r="AQ41" s="1"/>
      <c r="AR41" s="1"/>
    </row>
    <row r="42" spans="1:44" ht="18" customHeight="1" x14ac:dyDescent="0.15">
      <c r="A42" s="131" t="s">
        <v>50</v>
      </c>
      <c r="B42" s="148">
        <v>0</v>
      </c>
      <c r="C42" s="148">
        <v>0</v>
      </c>
      <c r="D42" s="148">
        <v>0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148">
        <v>0</v>
      </c>
      <c r="R42" s="148">
        <v>0</v>
      </c>
      <c r="S42" s="148">
        <v>0</v>
      </c>
      <c r="T42" s="148">
        <v>0</v>
      </c>
      <c r="U42" s="148">
        <v>0</v>
      </c>
      <c r="V42" s="148">
        <v>0</v>
      </c>
      <c r="W42" s="148">
        <v>0</v>
      </c>
      <c r="X42" s="148">
        <v>0</v>
      </c>
      <c r="Y42" s="148">
        <v>0</v>
      </c>
      <c r="Z42" s="148">
        <v>0</v>
      </c>
      <c r="AA42" s="148">
        <v>0</v>
      </c>
      <c r="AB42" s="148">
        <v>0</v>
      </c>
      <c r="AC42" s="148">
        <v>0</v>
      </c>
      <c r="AD42" s="148">
        <v>0</v>
      </c>
      <c r="AE42" s="148">
        <v>0</v>
      </c>
      <c r="AF42" s="148">
        <v>0</v>
      </c>
      <c r="AG42" s="68"/>
      <c r="AH42" s="45">
        <f t="shared" si="18"/>
        <v>0</v>
      </c>
      <c r="AI42" s="110"/>
      <c r="AJ42" s="110"/>
      <c r="AK42" s="110"/>
      <c r="AL42" s="101"/>
      <c r="AM42" s="101"/>
      <c r="AN42" s="101"/>
      <c r="AO42" s="29"/>
      <c r="AP42" s="29"/>
      <c r="AQ42" s="1"/>
      <c r="AR42" s="1"/>
    </row>
    <row r="43" spans="1:44" ht="18" customHeight="1" x14ac:dyDescent="0.15">
      <c r="A43" s="143" t="s">
        <v>51</v>
      </c>
      <c r="B43" s="67">
        <f t="shared" ref="B43:D43" si="19">(B41-B42)-B44</f>
        <v>0</v>
      </c>
      <c r="C43" s="67">
        <f t="shared" si="19"/>
        <v>0</v>
      </c>
      <c r="D43" s="67">
        <f t="shared" si="19"/>
        <v>0</v>
      </c>
      <c r="E43" s="67">
        <f>(E41-E42)-E39</f>
        <v>0</v>
      </c>
      <c r="F43" s="67">
        <f>(F41-F42)-F42</f>
        <v>0</v>
      </c>
      <c r="G43" s="67">
        <f>(G41-G42)-G42</f>
        <v>0</v>
      </c>
      <c r="H43" s="67">
        <f>(H41-H42)-H42</f>
        <v>0</v>
      </c>
      <c r="I43" s="67">
        <f t="shared" ref="I43:M43" si="20">(I41-I42)-I44</f>
        <v>0</v>
      </c>
      <c r="J43" s="67">
        <f t="shared" si="20"/>
        <v>0</v>
      </c>
      <c r="K43" s="67">
        <f t="shared" si="20"/>
        <v>0</v>
      </c>
      <c r="L43" s="67">
        <f t="shared" si="20"/>
        <v>0</v>
      </c>
      <c r="M43" s="67">
        <f t="shared" si="20"/>
        <v>0</v>
      </c>
      <c r="N43" s="67">
        <v>0</v>
      </c>
      <c r="O43" s="67">
        <f t="shared" ref="O43:AF43" si="21">(O41-O42)-O44</f>
        <v>0</v>
      </c>
      <c r="P43" s="67">
        <f t="shared" si="21"/>
        <v>0</v>
      </c>
      <c r="Q43" s="67">
        <f t="shared" si="21"/>
        <v>0</v>
      </c>
      <c r="R43" s="67">
        <f t="shared" si="21"/>
        <v>0</v>
      </c>
      <c r="S43" s="67">
        <f t="shared" si="21"/>
        <v>0</v>
      </c>
      <c r="T43" s="67">
        <f t="shared" si="21"/>
        <v>0</v>
      </c>
      <c r="U43" s="67">
        <f t="shared" si="21"/>
        <v>0</v>
      </c>
      <c r="V43" s="67">
        <f t="shared" si="21"/>
        <v>0</v>
      </c>
      <c r="W43" s="67">
        <f t="shared" si="21"/>
        <v>0</v>
      </c>
      <c r="X43" s="67">
        <f t="shared" si="21"/>
        <v>0</v>
      </c>
      <c r="Y43" s="67">
        <f t="shared" si="21"/>
        <v>0</v>
      </c>
      <c r="Z43" s="67">
        <f t="shared" si="21"/>
        <v>0</v>
      </c>
      <c r="AA43" s="67">
        <f t="shared" si="21"/>
        <v>0</v>
      </c>
      <c r="AB43" s="67">
        <f t="shared" si="21"/>
        <v>0</v>
      </c>
      <c r="AC43" s="67">
        <f t="shared" si="21"/>
        <v>0</v>
      </c>
      <c r="AD43" s="67">
        <f t="shared" si="21"/>
        <v>0</v>
      </c>
      <c r="AE43" s="67">
        <f t="shared" si="21"/>
        <v>0</v>
      </c>
      <c r="AF43" s="67">
        <f t="shared" si="21"/>
        <v>0</v>
      </c>
      <c r="AG43" s="68"/>
      <c r="AH43" s="45">
        <f t="shared" si="18"/>
        <v>0</v>
      </c>
      <c r="AI43" s="110"/>
      <c r="AJ43" s="110"/>
      <c r="AK43" s="110"/>
      <c r="AL43" s="101"/>
      <c r="AM43" s="101"/>
      <c r="AN43" s="101"/>
      <c r="AO43" s="29"/>
      <c r="AP43" s="29"/>
      <c r="AQ43" s="1"/>
      <c r="AR43" s="1"/>
    </row>
    <row r="44" spans="1:44" ht="18" customHeight="1" x14ac:dyDescent="0.15">
      <c r="A44" s="131" t="s">
        <v>52</v>
      </c>
      <c r="B44" s="148">
        <v>0</v>
      </c>
      <c r="C44" s="148">
        <v>0</v>
      </c>
      <c r="D44" s="148">
        <v>0</v>
      </c>
      <c r="E44" s="148">
        <v>0</v>
      </c>
      <c r="F44" s="148">
        <v>0</v>
      </c>
      <c r="G44" s="148">
        <v>0</v>
      </c>
      <c r="H44" s="148">
        <v>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  <c r="P44" s="148">
        <v>0</v>
      </c>
      <c r="Q44" s="148">
        <v>0</v>
      </c>
      <c r="R44" s="148">
        <v>0</v>
      </c>
      <c r="S44" s="148">
        <v>0</v>
      </c>
      <c r="T44" s="148">
        <v>0</v>
      </c>
      <c r="U44" s="148">
        <v>0</v>
      </c>
      <c r="V44" s="148">
        <v>0</v>
      </c>
      <c r="W44" s="148">
        <v>0</v>
      </c>
      <c r="X44" s="148">
        <v>0</v>
      </c>
      <c r="Y44" s="148">
        <v>0</v>
      </c>
      <c r="Z44" s="148">
        <v>0</v>
      </c>
      <c r="AA44" s="148">
        <v>0</v>
      </c>
      <c r="AB44" s="148">
        <v>0</v>
      </c>
      <c r="AC44" s="148">
        <v>0</v>
      </c>
      <c r="AD44" s="148">
        <v>0</v>
      </c>
      <c r="AE44" s="148">
        <v>0</v>
      </c>
      <c r="AF44" s="148">
        <v>0</v>
      </c>
      <c r="AG44" s="68"/>
      <c r="AH44" s="45">
        <f t="shared" si="18"/>
        <v>0</v>
      </c>
      <c r="AI44" s="101"/>
      <c r="AJ44" s="101"/>
      <c r="AK44" s="101"/>
      <c r="AL44" s="101"/>
      <c r="AM44" s="101"/>
      <c r="AN44" s="101"/>
      <c r="AO44" s="29"/>
      <c r="AP44" s="29"/>
      <c r="AQ44" s="1"/>
      <c r="AR44" s="1"/>
    </row>
    <row r="45" spans="1:44" ht="18" customHeight="1" x14ac:dyDescent="0.15">
      <c r="A45" s="143" t="s">
        <v>53</v>
      </c>
      <c r="B45" s="67">
        <f t="shared" ref="B45:AE45" si="22">SUM(B42+B44)</f>
        <v>0</v>
      </c>
      <c r="C45" s="67">
        <f t="shared" si="22"/>
        <v>0</v>
      </c>
      <c r="D45" s="67">
        <f t="shared" si="22"/>
        <v>0</v>
      </c>
      <c r="E45" s="67">
        <f t="shared" si="22"/>
        <v>0</v>
      </c>
      <c r="F45" s="67">
        <f t="shared" si="22"/>
        <v>0</v>
      </c>
      <c r="G45" s="67">
        <f t="shared" si="22"/>
        <v>0</v>
      </c>
      <c r="H45" s="67">
        <f t="shared" si="22"/>
        <v>0</v>
      </c>
      <c r="I45" s="67">
        <f t="shared" si="22"/>
        <v>0</v>
      </c>
      <c r="J45" s="67">
        <f t="shared" si="22"/>
        <v>0</v>
      </c>
      <c r="K45" s="67">
        <f t="shared" si="22"/>
        <v>0</v>
      </c>
      <c r="L45" s="67">
        <f t="shared" si="22"/>
        <v>0</v>
      </c>
      <c r="M45" s="67">
        <f t="shared" si="22"/>
        <v>0</v>
      </c>
      <c r="N45" s="67">
        <f t="shared" si="22"/>
        <v>0</v>
      </c>
      <c r="O45" s="67">
        <f t="shared" si="22"/>
        <v>0</v>
      </c>
      <c r="P45" s="67">
        <f t="shared" si="22"/>
        <v>0</v>
      </c>
      <c r="Q45" s="67">
        <f t="shared" si="22"/>
        <v>0</v>
      </c>
      <c r="R45" s="67">
        <f t="shared" si="22"/>
        <v>0</v>
      </c>
      <c r="S45" s="67">
        <f t="shared" si="22"/>
        <v>0</v>
      </c>
      <c r="T45" s="67">
        <f t="shared" si="22"/>
        <v>0</v>
      </c>
      <c r="U45" s="67">
        <f t="shared" si="22"/>
        <v>0</v>
      </c>
      <c r="V45" s="67">
        <f t="shared" si="22"/>
        <v>0</v>
      </c>
      <c r="W45" s="67">
        <f t="shared" si="22"/>
        <v>0</v>
      </c>
      <c r="X45" s="67">
        <f t="shared" si="22"/>
        <v>0</v>
      </c>
      <c r="Y45" s="67">
        <f t="shared" si="22"/>
        <v>0</v>
      </c>
      <c r="Z45" s="67">
        <f t="shared" si="22"/>
        <v>0</v>
      </c>
      <c r="AA45" s="67">
        <f t="shared" si="22"/>
        <v>0</v>
      </c>
      <c r="AB45" s="67">
        <f t="shared" si="22"/>
        <v>0</v>
      </c>
      <c r="AC45" s="67">
        <f t="shared" si="22"/>
        <v>0</v>
      </c>
      <c r="AD45" s="67">
        <f t="shared" si="22"/>
        <v>0</v>
      </c>
      <c r="AE45" s="67">
        <f t="shared" si="22"/>
        <v>0</v>
      </c>
      <c r="AF45" s="67">
        <f>SUM(AF42+AF44)</f>
        <v>0</v>
      </c>
      <c r="AG45" s="68"/>
      <c r="AH45" s="45">
        <f t="shared" si="18"/>
        <v>0</v>
      </c>
      <c r="AI45" s="101"/>
      <c r="AJ45" s="101"/>
      <c r="AK45" s="101"/>
      <c r="AL45" s="101"/>
      <c r="AM45" s="101"/>
      <c r="AN45" s="101"/>
      <c r="AO45" s="29"/>
      <c r="AP45" s="29"/>
      <c r="AQ45" s="1"/>
      <c r="AR45" s="1"/>
    </row>
    <row r="46" spans="1:44" ht="18" customHeight="1" x14ac:dyDescent="0.15">
      <c r="A46" s="143" t="s">
        <v>54</v>
      </c>
      <c r="B46" s="57" t="e">
        <f t="shared" ref="B46:AF46" si="23">B43/B41</f>
        <v>#DIV/0!</v>
      </c>
      <c r="C46" s="57" t="e">
        <f t="shared" si="23"/>
        <v>#DIV/0!</v>
      </c>
      <c r="D46" s="57" t="e">
        <f t="shared" si="23"/>
        <v>#DIV/0!</v>
      </c>
      <c r="E46" s="57" t="e">
        <f t="shared" si="23"/>
        <v>#DIV/0!</v>
      </c>
      <c r="F46" s="57" t="e">
        <f t="shared" si="23"/>
        <v>#DIV/0!</v>
      </c>
      <c r="G46" s="57" t="e">
        <f t="shared" si="23"/>
        <v>#DIV/0!</v>
      </c>
      <c r="H46" s="57" t="e">
        <f t="shared" si="23"/>
        <v>#DIV/0!</v>
      </c>
      <c r="I46" s="57" t="e">
        <f t="shared" si="23"/>
        <v>#DIV/0!</v>
      </c>
      <c r="J46" s="57" t="e">
        <f t="shared" si="23"/>
        <v>#DIV/0!</v>
      </c>
      <c r="K46" s="57" t="e">
        <f t="shared" si="23"/>
        <v>#DIV/0!</v>
      </c>
      <c r="L46" s="57" t="e">
        <f t="shared" si="23"/>
        <v>#DIV/0!</v>
      </c>
      <c r="M46" s="57" t="e">
        <f t="shared" si="23"/>
        <v>#DIV/0!</v>
      </c>
      <c r="N46" s="57" t="e">
        <f t="shared" si="23"/>
        <v>#DIV/0!</v>
      </c>
      <c r="O46" s="57" t="e">
        <f t="shared" si="23"/>
        <v>#DIV/0!</v>
      </c>
      <c r="P46" s="57" t="e">
        <f t="shared" si="23"/>
        <v>#DIV/0!</v>
      </c>
      <c r="Q46" s="57" t="e">
        <f t="shared" si="23"/>
        <v>#DIV/0!</v>
      </c>
      <c r="R46" s="57" t="e">
        <f t="shared" si="23"/>
        <v>#DIV/0!</v>
      </c>
      <c r="S46" s="57" t="e">
        <f t="shared" si="23"/>
        <v>#DIV/0!</v>
      </c>
      <c r="T46" s="57" t="e">
        <f t="shared" si="23"/>
        <v>#DIV/0!</v>
      </c>
      <c r="U46" s="57" t="e">
        <f t="shared" si="23"/>
        <v>#DIV/0!</v>
      </c>
      <c r="V46" s="57" t="e">
        <f t="shared" si="23"/>
        <v>#DIV/0!</v>
      </c>
      <c r="W46" s="57" t="e">
        <f t="shared" si="23"/>
        <v>#DIV/0!</v>
      </c>
      <c r="X46" s="57" t="e">
        <f t="shared" si="23"/>
        <v>#DIV/0!</v>
      </c>
      <c r="Y46" s="57" t="e">
        <f t="shared" si="23"/>
        <v>#DIV/0!</v>
      </c>
      <c r="Z46" s="57" t="e">
        <f t="shared" si="23"/>
        <v>#DIV/0!</v>
      </c>
      <c r="AA46" s="57" t="e">
        <f t="shared" si="23"/>
        <v>#DIV/0!</v>
      </c>
      <c r="AB46" s="57" t="e">
        <f t="shared" si="23"/>
        <v>#DIV/0!</v>
      </c>
      <c r="AC46" s="57" t="e">
        <f t="shared" si="23"/>
        <v>#DIV/0!</v>
      </c>
      <c r="AD46" s="57" t="e">
        <f t="shared" si="23"/>
        <v>#DIV/0!</v>
      </c>
      <c r="AE46" s="57" t="e">
        <f t="shared" si="23"/>
        <v>#DIV/0!</v>
      </c>
      <c r="AF46" s="57" t="e">
        <f t="shared" si="23"/>
        <v>#DIV/0!</v>
      </c>
      <c r="AG46" s="58"/>
      <c r="AH46" s="57" t="e">
        <f>AH43/AH41</f>
        <v>#DIV/0!</v>
      </c>
      <c r="AI46" s="110"/>
      <c r="AJ46" s="110"/>
      <c r="AK46" s="110"/>
      <c r="AL46" s="101"/>
      <c r="AM46" s="101"/>
      <c r="AN46" s="101"/>
      <c r="AO46" s="29"/>
      <c r="AP46" s="29"/>
      <c r="AQ46" s="1"/>
      <c r="AR46" s="1"/>
    </row>
    <row r="47" spans="1:44" ht="3" customHeight="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64"/>
      <c r="AI47" s="101"/>
      <c r="AJ47" s="101"/>
      <c r="AK47" s="101"/>
      <c r="AL47" s="101"/>
      <c r="AM47" s="101"/>
      <c r="AN47" s="101"/>
      <c r="AO47" s="29"/>
      <c r="AP47" s="29"/>
      <c r="AQ47" s="1"/>
      <c r="AR47" s="1"/>
    </row>
    <row r="48" spans="1:44" ht="18" customHeight="1" x14ac:dyDescent="0.15">
      <c r="A48" s="131" t="s">
        <v>55</v>
      </c>
      <c r="B48" s="140">
        <v>0</v>
      </c>
      <c r="C48" s="140">
        <v>0</v>
      </c>
      <c r="D48" s="140">
        <v>0</v>
      </c>
      <c r="E48" s="140"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40">
        <v>0</v>
      </c>
      <c r="P48" s="140">
        <v>0</v>
      </c>
      <c r="Q48" s="140">
        <v>0</v>
      </c>
      <c r="R48" s="140"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v>0</v>
      </c>
      <c r="X48" s="140">
        <v>0</v>
      </c>
      <c r="Y48" s="140">
        <v>0</v>
      </c>
      <c r="Z48" s="140">
        <v>0</v>
      </c>
      <c r="AA48" s="140">
        <v>0</v>
      </c>
      <c r="AB48" s="140">
        <v>0</v>
      </c>
      <c r="AC48" s="140">
        <v>0</v>
      </c>
      <c r="AD48" s="140">
        <v>0</v>
      </c>
      <c r="AE48" s="140">
        <v>0</v>
      </c>
      <c r="AF48" s="140">
        <v>0</v>
      </c>
      <c r="AG48" s="58"/>
      <c r="AH48" s="69">
        <f>SUM(B48:AF48)</f>
        <v>0</v>
      </c>
      <c r="AI48" s="101"/>
      <c r="AJ48" s="101"/>
      <c r="AK48" s="101"/>
      <c r="AL48" s="101"/>
      <c r="AM48" s="101"/>
      <c r="AN48" s="101"/>
      <c r="AO48" s="29"/>
      <c r="AP48" s="29"/>
      <c r="AQ48" s="1"/>
      <c r="AR48" s="1"/>
    </row>
    <row r="49" spans="1:44" ht="18" customHeight="1" x14ac:dyDescent="0.15">
      <c r="A49" s="143" t="s">
        <v>56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58"/>
      <c r="AH49" s="61">
        <v>0</v>
      </c>
      <c r="AI49" s="101"/>
      <c r="AJ49" s="101"/>
      <c r="AK49" s="101"/>
      <c r="AL49" s="101"/>
      <c r="AM49" s="101"/>
      <c r="AN49" s="101"/>
      <c r="AO49" s="29"/>
      <c r="AP49" s="29"/>
      <c r="AQ49" s="1"/>
      <c r="AR49" s="1"/>
    </row>
    <row r="50" spans="1:44" ht="18" customHeight="1" x14ac:dyDescent="0.15">
      <c r="A50" s="131" t="s">
        <v>57</v>
      </c>
      <c r="B50" s="140">
        <v>0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>
        <v>0</v>
      </c>
      <c r="U50" s="140">
        <v>0</v>
      </c>
      <c r="V50" s="140">
        <v>0</v>
      </c>
      <c r="W50" s="140">
        <v>0</v>
      </c>
      <c r="X50" s="140">
        <v>0</v>
      </c>
      <c r="Y50" s="140">
        <v>0</v>
      </c>
      <c r="Z50" s="140">
        <v>0</v>
      </c>
      <c r="AA50" s="140">
        <v>0</v>
      </c>
      <c r="AB50" s="140">
        <v>0</v>
      </c>
      <c r="AC50" s="140">
        <v>0</v>
      </c>
      <c r="AD50" s="140">
        <v>0</v>
      </c>
      <c r="AE50" s="140">
        <v>0</v>
      </c>
      <c r="AF50" s="140">
        <v>0</v>
      </c>
      <c r="AG50" s="58"/>
      <c r="AH50" s="61">
        <f>SUM(B50:AF50)</f>
        <v>0</v>
      </c>
      <c r="AI50" s="101"/>
      <c r="AJ50" s="101"/>
      <c r="AK50" s="101"/>
      <c r="AL50" s="101"/>
      <c r="AM50" s="101"/>
      <c r="AN50" s="101"/>
      <c r="AO50" s="29"/>
      <c r="AP50" s="29"/>
      <c r="AQ50" s="1"/>
      <c r="AR50" s="1"/>
    </row>
    <row r="51" spans="1:44" ht="18" customHeight="1" x14ac:dyDescent="0.15">
      <c r="A51" s="143" t="s">
        <v>58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58"/>
      <c r="AH51" s="61">
        <f>AH49-AH50</f>
        <v>0</v>
      </c>
      <c r="AI51" s="101"/>
      <c r="AJ51" s="101"/>
      <c r="AK51" s="101"/>
      <c r="AL51" s="101"/>
      <c r="AM51" s="101"/>
      <c r="AN51" s="101"/>
      <c r="AO51" s="29"/>
      <c r="AP51" s="29"/>
      <c r="AQ51" s="1"/>
      <c r="AR51" s="1"/>
    </row>
    <row r="52" spans="1:44" ht="18" customHeight="1" x14ac:dyDescent="0.15">
      <c r="A52" s="143" t="s">
        <v>59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58"/>
      <c r="AH52" s="61">
        <v>0</v>
      </c>
      <c r="AI52" s="101"/>
      <c r="AJ52" s="101"/>
      <c r="AK52" s="101"/>
      <c r="AL52" s="101"/>
      <c r="AM52" s="101"/>
      <c r="AN52" s="101"/>
      <c r="AO52" s="29"/>
      <c r="AP52" s="29"/>
      <c r="AQ52" s="1"/>
      <c r="AR52" s="1"/>
    </row>
    <row r="53" spans="1:44" ht="18" customHeight="1" x14ac:dyDescent="0.15">
      <c r="A53" s="143" t="s">
        <v>60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>
        <f>SUM(AF54:AF56)</f>
        <v>0</v>
      </c>
      <c r="AG53" s="58"/>
      <c r="AH53" s="61">
        <f t="shared" ref="AH53:AH56" si="24">SUM(B53:AF53)</f>
        <v>0</v>
      </c>
      <c r="AI53" s="101"/>
      <c r="AJ53" s="101"/>
      <c r="AK53" s="101"/>
      <c r="AL53" s="101"/>
      <c r="AM53" s="101"/>
      <c r="AN53" s="101"/>
      <c r="AO53" s="29"/>
      <c r="AP53" s="29"/>
      <c r="AQ53" s="1"/>
      <c r="AR53" s="1"/>
    </row>
    <row r="54" spans="1:44" ht="18" customHeight="1" x14ac:dyDescent="0.15">
      <c r="A54" s="125" t="s">
        <v>93</v>
      </c>
      <c r="B54" s="140">
        <v>0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40">
        <v>0</v>
      </c>
      <c r="P54" s="140">
        <v>0</v>
      </c>
      <c r="Q54" s="140">
        <v>0</v>
      </c>
      <c r="R54" s="140">
        <v>0</v>
      </c>
      <c r="S54" s="140">
        <v>0</v>
      </c>
      <c r="T54" s="140">
        <v>0</v>
      </c>
      <c r="U54" s="140">
        <v>0</v>
      </c>
      <c r="V54" s="140">
        <v>0</v>
      </c>
      <c r="W54" s="140">
        <v>0</v>
      </c>
      <c r="X54" s="140">
        <v>0</v>
      </c>
      <c r="Y54" s="140">
        <v>0</v>
      </c>
      <c r="Z54" s="140">
        <v>0</v>
      </c>
      <c r="AA54" s="140">
        <v>0</v>
      </c>
      <c r="AB54" s="140">
        <v>0</v>
      </c>
      <c r="AC54" s="140">
        <v>0</v>
      </c>
      <c r="AD54" s="140">
        <v>0</v>
      </c>
      <c r="AE54" s="140">
        <v>0</v>
      </c>
      <c r="AF54" s="140">
        <v>0</v>
      </c>
      <c r="AG54" s="58"/>
      <c r="AH54" s="61">
        <f t="shared" si="24"/>
        <v>0</v>
      </c>
      <c r="AI54" s="101"/>
      <c r="AJ54" s="101"/>
      <c r="AK54" s="101"/>
      <c r="AL54" s="101"/>
      <c r="AM54" s="101"/>
      <c r="AN54" s="101"/>
      <c r="AO54" s="29"/>
      <c r="AP54" s="29"/>
      <c r="AQ54" s="1"/>
      <c r="AR54" s="1"/>
    </row>
    <row r="55" spans="1:44" ht="18" hidden="1" customHeight="1" x14ac:dyDescent="0.15">
      <c r="A55" s="131"/>
      <c r="B55" s="140">
        <v>0</v>
      </c>
      <c r="C55" s="140">
        <v>0</v>
      </c>
      <c r="D55" s="140">
        <v>0</v>
      </c>
      <c r="E55" s="140"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58"/>
      <c r="AH55" s="61">
        <f t="shared" si="24"/>
        <v>0</v>
      </c>
      <c r="AI55" s="101"/>
      <c r="AJ55" s="101"/>
      <c r="AK55" s="101"/>
      <c r="AL55" s="101"/>
      <c r="AM55" s="101"/>
      <c r="AN55" s="101"/>
      <c r="AO55" s="29"/>
      <c r="AP55" s="29"/>
      <c r="AQ55" s="1"/>
      <c r="AR55" s="1"/>
    </row>
    <row r="56" spans="1:44" ht="18" customHeight="1" x14ac:dyDescent="0.15">
      <c r="A56" s="125" t="s">
        <v>94</v>
      </c>
      <c r="B56" s="140">
        <v>0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0">
        <v>0</v>
      </c>
      <c r="S56" s="140">
        <v>0</v>
      </c>
      <c r="T56" s="140">
        <v>0</v>
      </c>
      <c r="U56" s="140">
        <v>0</v>
      </c>
      <c r="V56" s="140">
        <v>0</v>
      </c>
      <c r="W56" s="140">
        <v>0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0">
        <v>0</v>
      </c>
      <c r="AF56" s="140">
        <v>0</v>
      </c>
      <c r="AG56" s="58"/>
      <c r="AH56" s="61">
        <f t="shared" si="24"/>
        <v>0</v>
      </c>
      <c r="AI56" s="101"/>
      <c r="AJ56" s="101"/>
      <c r="AK56" s="101"/>
      <c r="AL56" s="101"/>
      <c r="AM56" s="101"/>
      <c r="AN56" s="101"/>
      <c r="AO56" s="29"/>
      <c r="AP56" s="29"/>
      <c r="AQ56" s="1"/>
      <c r="AR56" s="1"/>
    </row>
    <row r="57" spans="1:44" ht="18" customHeight="1" x14ac:dyDescent="0.15">
      <c r="A57" s="143" t="s">
        <v>61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58"/>
      <c r="AH57" s="61">
        <f>AH52-AH53</f>
        <v>0</v>
      </c>
      <c r="AI57" s="101"/>
      <c r="AJ57" s="101"/>
      <c r="AK57" s="101"/>
      <c r="AL57" s="101"/>
      <c r="AM57" s="101"/>
      <c r="AN57" s="101"/>
      <c r="AO57" s="29"/>
      <c r="AP57" s="29"/>
      <c r="AQ57" s="1"/>
      <c r="AR57" s="1"/>
    </row>
    <row r="58" spans="1:44" ht="3" customHeight="1" x14ac:dyDescent="0.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64"/>
      <c r="AI58" s="101"/>
      <c r="AJ58" s="101"/>
      <c r="AK58" s="101"/>
      <c r="AL58" s="101"/>
      <c r="AM58" s="101"/>
      <c r="AN58" s="101"/>
      <c r="AO58" s="29"/>
      <c r="AP58" s="29"/>
      <c r="AQ58" s="1"/>
      <c r="AR58" s="1"/>
    </row>
    <row r="59" spans="1:44" ht="18" customHeight="1" x14ac:dyDescent="0.15">
      <c r="A59" s="121" t="s">
        <v>62</v>
      </c>
      <c r="B59" s="122">
        <v>0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2"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0</v>
      </c>
      <c r="V59" s="122">
        <v>0</v>
      </c>
      <c r="W59" s="122">
        <v>0</v>
      </c>
      <c r="X59" s="122">
        <v>0</v>
      </c>
      <c r="Y59" s="122">
        <v>0</v>
      </c>
      <c r="Z59" s="122">
        <v>0</v>
      </c>
      <c r="AA59" s="122">
        <v>0</v>
      </c>
      <c r="AB59" s="122">
        <v>0</v>
      </c>
      <c r="AC59" s="122">
        <v>0</v>
      </c>
      <c r="AD59" s="122">
        <v>0</v>
      </c>
      <c r="AE59" s="122">
        <v>0</v>
      </c>
      <c r="AF59" s="122">
        <v>0</v>
      </c>
      <c r="AG59" s="70">
        <f>SUM(B59:AF59)</f>
        <v>0</v>
      </c>
      <c r="AH59" s="71"/>
      <c r="AI59" s="111"/>
      <c r="AJ59" s="111"/>
      <c r="AK59" s="111"/>
      <c r="AL59" s="111"/>
      <c r="AM59" s="111"/>
      <c r="AN59" s="111"/>
      <c r="AO59" s="112"/>
      <c r="AP59" s="112"/>
      <c r="AQ59" s="9"/>
      <c r="AR59" s="9"/>
    </row>
    <row r="60" spans="1:44" ht="3" customHeight="1" x14ac:dyDescent="0.15">
      <c r="A60" s="7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4"/>
      <c r="AH60" s="73"/>
      <c r="AI60" s="113"/>
      <c r="AJ60" s="113"/>
      <c r="AK60" s="113"/>
      <c r="AL60" s="113"/>
      <c r="AM60" s="113"/>
      <c r="AN60" s="113"/>
      <c r="AO60" s="114"/>
      <c r="AP60" s="114"/>
      <c r="AQ60" s="10"/>
      <c r="AR60" s="10"/>
    </row>
    <row r="61" spans="1:44" ht="18" customHeight="1" x14ac:dyDescent="0.15">
      <c r="A61" s="123" t="s">
        <v>95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124">
        <v>0</v>
      </c>
      <c r="V61" s="124">
        <v>0</v>
      </c>
      <c r="W61" s="124">
        <v>0</v>
      </c>
      <c r="X61" s="124">
        <v>0</v>
      </c>
      <c r="Y61" s="124">
        <v>0</v>
      </c>
      <c r="Z61" s="124">
        <v>0</v>
      </c>
      <c r="AA61" s="124">
        <v>0</v>
      </c>
      <c r="AB61" s="124">
        <v>0</v>
      </c>
      <c r="AC61" s="124">
        <v>0</v>
      </c>
      <c r="AD61" s="124">
        <v>0</v>
      </c>
      <c r="AE61" s="124">
        <v>0</v>
      </c>
      <c r="AF61" s="124">
        <v>0</v>
      </c>
      <c r="AG61" s="58"/>
      <c r="AH61" s="75">
        <f t="shared" ref="AH61:AH63" si="25">SUM(B61:AF61)</f>
        <v>0</v>
      </c>
      <c r="AI61" s="101"/>
      <c r="AJ61" s="101"/>
      <c r="AK61" s="101"/>
      <c r="AL61" s="101"/>
      <c r="AM61" s="101"/>
      <c r="AN61" s="101"/>
      <c r="AO61" s="29"/>
      <c r="AP61" s="29"/>
      <c r="AQ61" s="1"/>
      <c r="AR61" s="1"/>
    </row>
    <row r="62" spans="1:44" ht="18" customHeight="1" x14ac:dyDescent="0.15">
      <c r="A62" s="125" t="s">
        <v>96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0</v>
      </c>
      <c r="AA62" s="126">
        <v>0</v>
      </c>
      <c r="AB62" s="126">
        <v>0</v>
      </c>
      <c r="AC62" s="126">
        <v>0</v>
      </c>
      <c r="AD62" s="126">
        <v>0</v>
      </c>
      <c r="AE62" s="126">
        <v>0</v>
      </c>
      <c r="AF62" s="126">
        <v>0</v>
      </c>
      <c r="AG62" s="58"/>
      <c r="AH62" s="45">
        <f t="shared" si="25"/>
        <v>0</v>
      </c>
      <c r="AI62" s="101"/>
      <c r="AJ62" s="101"/>
      <c r="AK62" s="101"/>
      <c r="AL62" s="101"/>
      <c r="AM62" s="101"/>
      <c r="AN62" s="101"/>
      <c r="AO62" s="29"/>
      <c r="AP62" s="29"/>
      <c r="AQ62" s="1"/>
      <c r="AR62" s="1"/>
    </row>
    <row r="63" spans="1:44" ht="18" customHeight="1" x14ac:dyDescent="0.15">
      <c r="A63" s="127" t="s">
        <v>97</v>
      </c>
      <c r="B63" s="128">
        <v>0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0</v>
      </c>
      <c r="AE63" s="128">
        <v>0</v>
      </c>
      <c r="AF63" s="128">
        <v>0</v>
      </c>
      <c r="AG63" s="58"/>
      <c r="AH63" s="76">
        <f t="shared" si="25"/>
        <v>0</v>
      </c>
      <c r="AI63" s="101"/>
      <c r="AJ63" s="101"/>
      <c r="AK63" s="101"/>
      <c r="AL63" s="101"/>
      <c r="AM63" s="101"/>
      <c r="AN63" s="101"/>
      <c r="AO63" s="29"/>
      <c r="AP63" s="29"/>
      <c r="AQ63" s="1"/>
      <c r="AR63" s="1"/>
    </row>
    <row r="64" spans="1:44" ht="3" customHeight="1" x14ac:dyDescent="0.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64"/>
      <c r="AI64" s="101"/>
      <c r="AJ64" s="101"/>
      <c r="AK64" s="101"/>
      <c r="AL64" s="101"/>
      <c r="AM64" s="101"/>
      <c r="AN64" s="101"/>
      <c r="AO64" s="29"/>
      <c r="AP64" s="29"/>
      <c r="AQ64" s="1"/>
      <c r="AR64" s="1"/>
    </row>
    <row r="65" spans="1:44" ht="18" customHeight="1" x14ac:dyDescent="0.15">
      <c r="A65" s="129" t="s">
        <v>63</v>
      </c>
      <c r="B65" s="124">
        <v>0</v>
      </c>
      <c r="C65" s="124">
        <v>0</v>
      </c>
      <c r="D65" s="124">
        <v>0</v>
      </c>
      <c r="E65" s="124">
        <v>0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24">
        <v>0</v>
      </c>
      <c r="U65" s="124">
        <v>0</v>
      </c>
      <c r="V65" s="124">
        <v>0</v>
      </c>
      <c r="W65" s="124">
        <v>0</v>
      </c>
      <c r="X65" s="124">
        <v>0</v>
      </c>
      <c r="Y65" s="124">
        <v>0</v>
      </c>
      <c r="Z65" s="124">
        <v>0</v>
      </c>
      <c r="AA65" s="124">
        <v>0</v>
      </c>
      <c r="AB65" s="124">
        <v>0</v>
      </c>
      <c r="AC65" s="124">
        <v>0</v>
      </c>
      <c r="AD65" s="124">
        <v>0</v>
      </c>
      <c r="AE65" s="124">
        <v>0</v>
      </c>
      <c r="AF65" s="124">
        <v>0</v>
      </c>
      <c r="AG65" s="58"/>
      <c r="AH65" s="75">
        <f t="shared" ref="AH65:AH66" si="26">SUM(B65:AF65)</f>
        <v>0</v>
      </c>
      <c r="AI65" s="101"/>
      <c r="AJ65" s="101"/>
      <c r="AK65" s="101"/>
      <c r="AL65" s="101"/>
      <c r="AM65" s="101"/>
      <c r="AN65" s="101"/>
      <c r="AO65" s="29"/>
      <c r="AP65" s="29"/>
      <c r="AQ65" s="1"/>
      <c r="AR65" s="1"/>
    </row>
    <row r="66" spans="1:44" ht="18" customHeight="1" x14ac:dyDescent="0.15">
      <c r="A66" s="130" t="s">
        <v>64</v>
      </c>
      <c r="B66" s="128">
        <v>0</v>
      </c>
      <c r="C66" s="128">
        <v>0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0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28">
        <v>0</v>
      </c>
      <c r="AD66" s="128">
        <v>0</v>
      </c>
      <c r="AE66" s="128">
        <v>0</v>
      </c>
      <c r="AF66" s="128">
        <v>0</v>
      </c>
      <c r="AG66" s="58"/>
      <c r="AH66" s="76">
        <f t="shared" si="26"/>
        <v>0</v>
      </c>
      <c r="AI66" s="101"/>
      <c r="AJ66" s="101"/>
      <c r="AK66" s="101"/>
      <c r="AL66" s="101"/>
      <c r="AM66" s="101"/>
      <c r="AN66" s="101"/>
      <c r="AO66" s="29"/>
      <c r="AP66" s="29"/>
      <c r="AQ66" s="1"/>
      <c r="AR66" s="1"/>
    </row>
    <row r="67" spans="1:44" ht="3" customHeight="1" x14ac:dyDescent="0.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64"/>
      <c r="AI67" s="101"/>
      <c r="AJ67" s="101"/>
      <c r="AK67" s="101"/>
      <c r="AL67" s="101"/>
      <c r="AM67" s="101"/>
      <c r="AN67" s="101"/>
      <c r="AO67" s="29"/>
      <c r="AP67" s="29"/>
      <c r="AQ67" s="1"/>
      <c r="AR67" s="1"/>
    </row>
    <row r="68" spans="1:44" ht="18" customHeight="1" x14ac:dyDescent="0.15">
      <c r="A68" s="129" t="s">
        <v>65</v>
      </c>
      <c r="B68" s="124">
        <v>0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0</v>
      </c>
      <c r="O68" s="124">
        <v>0</v>
      </c>
      <c r="P68" s="124">
        <v>0</v>
      </c>
      <c r="Q68" s="124">
        <v>0</v>
      </c>
      <c r="R68" s="124">
        <v>0</v>
      </c>
      <c r="S68" s="124">
        <v>0</v>
      </c>
      <c r="T68" s="124">
        <v>0</v>
      </c>
      <c r="U68" s="124">
        <v>0</v>
      </c>
      <c r="V68" s="124">
        <v>0</v>
      </c>
      <c r="W68" s="124">
        <v>0</v>
      </c>
      <c r="X68" s="124">
        <v>0</v>
      </c>
      <c r="Y68" s="124">
        <v>0</v>
      </c>
      <c r="Z68" s="124">
        <v>0</v>
      </c>
      <c r="AA68" s="124">
        <v>0</v>
      </c>
      <c r="AB68" s="124">
        <v>0</v>
      </c>
      <c r="AC68" s="124">
        <v>0</v>
      </c>
      <c r="AD68" s="124">
        <v>0</v>
      </c>
      <c r="AE68" s="124">
        <v>0</v>
      </c>
      <c r="AF68" s="124">
        <v>0</v>
      </c>
      <c r="AG68" s="58"/>
      <c r="AH68" s="75">
        <f t="shared" ref="AH68:AH69" si="27">SUM(B68:AF68)</f>
        <v>0</v>
      </c>
      <c r="AI68" s="101"/>
      <c r="AJ68" s="101"/>
      <c r="AK68" s="101"/>
      <c r="AL68" s="101"/>
      <c r="AM68" s="101"/>
      <c r="AN68" s="101"/>
      <c r="AO68" s="29"/>
      <c r="AP68" s="29"/>
      <c r="AQ68" s="1"/>
      <c r="AR68" s="1"/>
    </row>
    <row r="69" spans="1:44" ht="18" customHeight="1" x14ac:dyDescent="0.15">
      <c r="A69" s="131" t="s">
        <v>66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26">
        <v>0</v>
      </c>
      <c r="AA69" s="126">
        <v>0</v>
      </c>
      <c r="AB69" s="126">
        <v>0</v>
      </c>
      <c r="AC69" s="126">
        <v>0</v>
      </c>
      <c r="AD69" s="126">
        <v>0</v>
      </c>
      <c r="AE69" s="126">
        <v>0</v>
      </c>
      <c r="AF69" s="126">
        <v>0</v>
      </c>
      <c r="AG69" s="58"/>
      <c r="AH69" s="45">
        <f t="shared" si="27"/>
        <v>0</v>
      </c>
      <c r="AI69" s="101"/>
      <c r="AJ69" s="101"/>
      <c r="AK69" s="101"/>
      <c r="AL69" s="101"/>
      <c r="AM69" s="101"/>
      <c r="AN69" s="101"/>
      <c r="AO69" s="29"/>
      <c r="AP69" s="29"/>
      <c r="AQ69" s="1"/>
      <c r="AR69" s="1"/>
    </row>
    <row r="70" spans="1:44" ht="18" customHeight="1" x14ac:dyDescent="0.15">
      <c r="A70" s="130" t="s">
        <v>67</v>
      </c>
      <c r="B70" s="132" t="e">
        <f t="shared" ref="B70:P70" si="28">B69/B68</f>
        <v>#DIV/0!</v>
      </c>
      <c r="C70" s="132" t="e">
        <f t="shared" si="28"/>
        <v>#DIV/0!</v>
      </c>
      <c r="D70" s="132" t="e">
        <f t="shared" si="28"/>
        <v>#DIV/0!</v>
      </c>
      <c r="E70" s="132" t="e">
        <f t="shared" si="28"/>
        <v>#DIV/0!</v>
      </c>
      <c r="F70" s="132" t="e">
        <f t="shared" si="28"/>
        <v>#DIV/0!</v>
      </c>
      <c r="G70" s="132" t="e">
        <f t="shared" si="28"/>
        <v>#DIV/0!</v>
      </c>
      <c r="H70" s="132" t="e">
        <f t="shared" si="28"/>
        <v>#DIV/0!</v>
      </c>
      <c r="I70" s="132" t="e">
        <f t="shared" si="28"/>
        <v>#DIV/0!</v>
      </c>
      <c r="J70" s="132" t="e">
        <f t="shared" si="28"/>
        <v>#DIV/0!</v>
      </c>
      <c r="K70" s="132" t="e">
        <f t="shared" si="28"/>
        <v>#DIV/0!</v>
      </c>
      <c r="L70" s="132" t="e">
        <f t="shared" si="28"/>
        <v>#DIV/0!</v>
      </c>
      <c r="M70" s="132" t="e">
        <f t="shared" si="28"/>
        <v>#DIV/0!</v>
      </c>
      <c r="N70" s="132" t="e">
        <f t="shared" si="28"/>
        <v>#DIV/0!</v>
      </c>
      <c r="O70" s="132" t="e">
        <f t="shared" si="28"/>
        <v>#DIV/0!</v>
      </c>
      <c r="P70" s="132" t="e">
        <f t="shared" si="28"/>
        <v>#DIV/0!</v>
      </c>
      <c r="Q70" s="132" t="e">
        <f t="shared" ref="Q70:AF70" si="29">Q69/Q68</f>
        <v>#DIV/0!</v>
      </c>
      <c r="R70" s="132" t="e">
        <f t="shared" si="29"/>
        <v>#DIV/0!</v>
      </c>
      <c r="S70" s="132" t="e">
        <f t="shared" si="29"/>
        <v>#DIV/0!</v>
      </c>
      <c r="T70" s="132" t="e">
        <f t="shared" si="29"/>
        <v>#DIV/0!</v>
      </c>
      <c r="U70" s="132" t="e">
        <f t="shared" si="29"/>
        <v>#DIV/0!</v>
      </c>
      <c r="V70" s="132" t="e">
        <f t="shared" si="29"/>
        <v>#DIV/0!</v>
      </c>
      <c r="W70" s="132" t="e">
        <f t="shared" si="29"/>
        <v>#DIV/0!</v>
      </c>
      <c r="X70" s="132" t="e">
        <f t="shared" si="29"/>
        <v>#DIV/0!</v>
      </c>
      <c r="Y70" s="132" t="e">
        <f t="shared" si="29"/>
        <v>#DIV/0!</v>
      </c>
      <c r="Z70" s="132" t="e">
        <f t="shared" si="29"/>
        <v>#DIV/0!</v>
      </c>
      <c r="AA70" s="132" t="e">
        <f t="shared" si="29"/>
        <v>#DIV/0!</v>
      </c>
      <c r="AB70" s="132" t="e">
        <f t="shared" si="29"/>
        <v>#DIV/0!</v>
      </c>
      <c r="AC70" s="132" t="e">
        <f t="shared" si="29"/>
        <v>#DIV/0!</v>
      </c>
      <c r="AD70" s="132" t="e">
        <f t="shared" si="29"/>
        <v>#DIV/0!</v>
      </c>
      <c r="AE70" s="132" t="e">
        <f t="shared" si="29"/>
        <v>#DIV/0!</v>
      </c>
      <c r="AF70" s="132" t="e">
        <f t="shared" si="29"/>
        <v>#DIV/0!</v>
      </c>
      <c r="AG70" s="58"/>
      <c r="AH70" s="76" t="e">
        <f>AF69/AF68</f>
        <v>#DIV/0!</v>
      </c>
      <c r="AI70" s="101"/>
      <c r="AJ70" s="101"/>
      <c r="AK70" s="101"/>
      <c r="AL70" s="101"/>
      <c r="AM70" s="101"/>
      <c r="AN70" s="101"/>
      <c r="AO70" s="29"/>
      <c r="AP70" s="29"/>
      <c r="AQ70" s="1"/>
      <c r="AR70" s="1"/>
    </row>
    <row r="71" spans="1:44" ht="3" customHeight="1" x14ac:dyDescent="0.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64"/>
      <c r="AI71" s="101"/>
      <c r="AJ71" s="101"/>
      <c r="AK71" s="101"/>
      <c r="AL71" s="101"/>
      <c r="AM71" s="101"/>
      <c r="AN71" s="101"/>
      <c r="AO71" s="29"/>
      <c r="AP71" s="29"/>
      <c r="AQ71" s="1"/>
      <c r="AR71" s="1"/>
    </row>
    <row r="72" spans="1:44" ht="18" customHeight="1" x14ac:dyDescent="0.15">
      <c r="A72" s="129" t="s">
        <v>68</v>
      </c>
      <c r="B72" s="133">
        <v>0</v>
      </c>
      <c r="C72" s="133">
        <v>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0</v>
      </c>
      <c r="M72" s="133">
        <v>0</v>
      </c>
      <c r="N72" s="133">
        <v>0</v>
      </c>
      <c r="O72" s="133">
        <v>0</v>
      </c>
      <c r="P72" s="133">
        <v>0</v>
      </c>
      <c r="Q72" s="133">
        <v>0</v>
      </c>
      <c r="R72" s="133">
        <v>0</v>
      </c>
      <c r="S72" s="133">
        <v>0</v>
      </c>
      <c r="T72" s="133">
        <v>0</v>
      </c>
      <c r="U72" s="133">
        <v>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0</v>
      </c>
      <c r="AC72" s="133">
        <v>0</v>
      </c>
      <c r="AD72" s="133">
        <v>0</v>
      </c>
      <c r="AE72" s="133">
        <v>0</v>
      </c>
      <c r="AF72" s="133">
        <v>0</v>
      </c>
      <c r="AG72" s="58"/>
      <c r="AH72" s="69">
        <f t="shared" ref="AH72:AH74" si="30">SUM(B72:AF72)</f>
        <v>0</v>
      </c>
      <c r="AI72" s="101"/>
      <c r="AJ72" s="101"/>
      <c r="AK72" s="101"/>
      <c r="AL72" s="101"/>
      <c r="AM72" s="101"/>
      <c r="AN72" s="101"/>
      <c r="AO72" s="29"/>
      <c r="AP72" s="29"/>
      <c r="AQ72" s="1"/>
      <c r="AR72" s="1"/>
    </row>
    <row r="73" spans="1:44" ht="18" customHeight="1" x14ac:dyDescent="0.15">
      <c r="A73" s="130" t="s">
        <v>69</v>
      </c>
      <c r="B73" s="134">
        <v>0</v>
      </c>
      <c r="C73" s="134">
        <v>0</v>
      </c>
      <c r="D73" s="134">
        <v>0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0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0</v>
      </c>
      <c r="AC73" s="134">
        <v>0</v>
      </c>
      <c r="AD73" s="134">
        <v>0</v>
      </c>
      <c r="AE73" s="134">
        <v>0</v>
      </c>
      <c r="AF73" s="134">
        <v>0</v>
      </c>
      <c r="AG73" s="58"/>
      <c r="AH73" s="77">
        <f t="shared" si="30"/>
        <v>0</v>
      </c>
      <c r="AI73" s="101"/>
      <c r="AJ73" s="101"/>
      <c r="AK73" s="101"/>
      <c r="AL73" s="101"/>
      <c r="AM73" s="101"/>
      <c r="AN73" s="101"/>
      <c r="AO73" s="29"/>
      <c r="AP73" s="29"/>
      <c r="AQ73" s="1"/>
      <c r="AR73" s="1"/>
    </row>
    <row r="74" spans="1:44" ht="18" customHeight="1" x14ac:dyDescent="0.15">
      <c r="A74" s="130" t="s">
        <v>70</v>
      </c>
      <c r="B74" s="134">
        <v>0</v>
      </c>
      <c r="C74" s="134">
        <v>0</v>
      </c>
      <c r="D74" s="134">
        <v>0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0</v>
      </c>
      <c r="T74" s="134">
        <v>0</v>
      </c>
      <c r="U74" s="134">
        <v>0</v>
      </c>
      <c r="V74" s="134">
        <v>0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134">
        <v>0</v>
      </c>
      <c r="AD74" s="134">
        <v>0</v>
      </c>
      <c r="AE74" s="134">
        <v>0</v>
      </c>
      <c r="AF74" s="134">
        <v>0</v>
      </c>
      <c r="AG74" s="58"/>
      <c r="AH74" s="77">
        <f t="shared" si="30"/>
        <v>0</v>
      </c>
      <c r="AI74" s="101"/>
      <c r="AJ74" s="101"/>
      <c r="AK74" s="101"/>
      <c r="AL74" s="101"/>
      <c r="AM74" s="101"/>
      <c r="AN74" s="101"/>
      <c r="AO74" s="29"/>
      <c r="AP74" s="29"/>
      <c r="AQ74" s="1"/>
      <c r="AR74" s="1"/>
    </row>
    <row r="75" spans="1:44" ht="3" customHeight="1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>
        <v>0</v>
      </c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64"/>
      <c r="AI75" s="101"/>
      <c r="AJ75" s="101"/>
      <c r="AK75" s="101"/>
      <c r="AL75" s="101"/>
      <c r="AM75" s="101"/>
      <c r="AN75" s="101"/>
      <c r="AO75" s="29"/>
      <c r="AP75" s="29"/>
      <c r="AQ75" s="1"/>
      <c r="AR75" s="1"/>
    </row>
    <row r="76" spans="1:44" ht="18" customHeight="1" x14ac:dyDescent="0.15">
      <c r="A76" s="129" t="s">
        <v>71</v>
      </c>
      <c r="B76" s="133">
        <v>0</v>
      </c>
      <c r="C76" s="133">
        <v>0</v>
      </c>
      <c r="D76" s="133">
        <v>0</v>
      </c>
      <c r="E76" s="133">
        <v>0</v>
      </c>
      <c r="F76" s="133">
        <v>0</v>
      </c>
      <c r="G76" s="133">
        <v>0</v>
      </c>
      <c r="H76" s="133">
        <v>0</v>
      </c>
      <c r="I76" s="133">
        <v>0</v>
      </c>
      <c r="J76" s="133">
        <v>0</v>
      </c>
      <c r="K76" s="133">
        <v>0</v>
      </c>
      <c r="L76" s="133">
        <v>0</v>
      </c>
      <c r="M76" s="133">
        <v>0</v>
      </c>
      <c r="N76" s="133">
        <v>0</v>
      </c>
      <c r="O76" s="133">
        <v>0</v>
      </c>
      <c r="P76" s="133">
        <v>0</v>
      </c>
      <c r="Q76" s="133">
        <v>0</v>
      </c>
      <c r="R76" s="133">
        <v>0</v>
      </c>
      <c r="S76" s="133">
        <v>0</v>
      </c>
      <c r="T76" s="133">
        <v>0</v>
      </c>
      <c r="U76" s="133">
        <v>0</v>
      </c>
      <c r="V76" s="133">
        <v>0</v>
      </c>
      <c r="W76" s="133">
        <v>0</v>
      </c>
      <c r="X76" s="133">
        <v>0</v>
      </c>
      <c r="Y76" s="133">
        <v>0</v>
      </c>
      <c r="Z76" s="133">
        <v>0</v>
      </c>
      <c r="AA76" s="133">
        <v>0</v>
      </c>
      <c r="AB76" s="133">
        <v>0</v>
      </c>
      <c r="AC76" s="133">
        <v>0</v>
      </c>
      <c r="AD76" s="133">
        <v>0</v>
      </c>
      <c r="AE76" s="133">
        <v>0</v>
      </c>
      <c r="AF76" s="133">
        <v>0</v>
      </c>
      <c r="AG76" s="58"/>
      <c r="AH76" s="69">
        <f t="shared" ref="AH76:AH77" si="31">SUM(B76:AF76)</f>
        <v>0</v>
      </c>
      <c r="AI76" s="101"/>
      <c r="AJ76" s="101"/>
      <c r="AK76" s="101"/>
      <c r="AL76" s="101"/>
      <c r="AM76" s="101"/>
      <c r="AN76" s="101"/>
      <c r="AO76" s="29"/>
      <c r="AP76" s="29"/>
      <c r="AQ76" s="1"/>
      <c r="AR76" s="1"/>
    </row>
    <row r="77" spans="1:44" ht="18" customHeight="1" x14ac:dyDescent="0.15">
      <c r="A77" s="135" t="s">
        <v>72</v>
      </c>
      <c r="B77" s="136">
        <v>0</v>
      </c>
      <c r="C77" s="136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>
        <v>0</v>
      </c>
      <c r="R77" s="136">
        <v>0</v>
      </c>
      <c r="S77" s="136">
        <v>0</v>
      </c>
      <c r="T77" s="136">
        <v>0</v>
      </c>
      <c r="U77" s="136">
        <v>0</v>
      </c>
      <c r="V77" s="136">
        <v>0</v>
      </c>
      <c r="W77" s="136">
        <v>0</v>
      </c>
      <c r="X77" s="136">
        <v>0</v>
      </c>
      <c r="Y77" s="136">
        <v>0</v>
      </c>
      <c r="Z77" s="136">
        <v>0</v>
      </c>
      <c r="AA77" s="136">
        <v>0</v>
      </c>
      <c r="AB77" s="136">
        <v>0</v>
      </c>
      <c r="AC77" s="136">
        <v>0</v>
      </c>
      <c r="AD77" s="136">
        <v>0</v>
      </c>
      <c r="AE77" s="136">
        <v>0</v>
      </c>
      <c r="AF77" s="136">
        <v>0</v>
      </c>
      <c r="AG77" s="58"/>
      <c r="AH77" s="78">
        <f t="shared" si="31"/>
        <v>0</v>
      </c>
      <c r="AI77" s="101"/>
      <c r="AJ77" s="101"/>
      <c r="AK77" s="101"/>
      <c r="AL77" s="101"/>
      <c r="AM77" s="101"/>
      <c r="AN77" s="101"/>
      <c r="AO77" s="29"/>
      <c r="AP77" s="29"/>
      <c r="AQ77" s="1"/>
      <c r="AR77" s="1"/>
    </row>
    <row r="78" spans="1:44" ht="3" customHeight="1" x14ac:dyDescent="0.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64"/>
      <c r="AI78" s="101"/>
      <c r="AJ78" s="101"/>
      <c r="AK78" s="101"/>
      <c r="AL78" s="101"/>
      <c r="AM78" s="101"/>
      <c r="AN78" s="101"/>
      <c r="AO78" s="29"/>
      <c r="AP78" s="29"/>
      <c r="AQ78" s="1"/>
      <c r="AR78" s="1"/>
    </row>
    <row r="79" spans="1:44" ht="12" customHeight="1" x14ac:dyDescent="0.15">
      <c r="A79" s="137" t="s">
        <v>73</v>
      </c>
      <c r="B79" s="136">
        <v>0</v>
      </c>
      <c r="C79" s="136">
        <v>0</v>
      </c>
      <c r="D79" s="136">
        <v>0</v>
      </c>
      <c r="E79" s="136">
        <v>0</v>
      </c>
      <c r="F79" s="136">
        <v>0</v>
      </c>
      <c r="G79" s="136">
        <v>0</v>
      </c>
      <c r="H79" s="136">
        <v>0</v>
      </c>
      <c r="I79" s="136">
        <v>0</v>
      </c>
      <c r="J79" s="136">
        <v>0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0</v>
      </c>
      <c r="Q79" s="136">
        <v>0</v>
      </c>
      <c r="R79" s="136">
        <v>0</v>
      </c>
      <c r="S79" s="136">
        <v>0</v>
      </c>
      <c r="T79" s="136">
        <v>0</v>
      </c>
      <c r="U79" s="136">
        <v>0</v>
      </c>
      <c r="V79" s="136">
        <v>0</v>
      </c>
      <c r="W79" s="136">
        <v>0</v>
      </c>
      <c r="X79" s="136">
        <v>0</v>
      </c>
      <c r="Y79" s="136">
        <v>0</v>
      </c>
      <c r="Z79" s="136">
        <v>0</v>
      </c>
      <c r="AA79" s="136">
        <v>0</v>
      </c>
      <c r="AB79" s="136">
        <v>0</v>
      </c>
      <c r="AC79" s="136">
        <v>0</v>
      </c>
      <c r="AD79" s="136">
        <v>0</v>
      </c>
      <c r="AE79" s="136">
        <v>0</v>
      </c>
      <c r="AF79" s="136">
        <v>0</v>
      </c>
      <c r="AG79" s="79"/>
      <c r="AH79" s="78">
        <f>SUM(B79:AF79)</f>
        <v>0</v>
      </c>
      <c r="AI79" s="101"/>
      <c r="AJ79" s="101"/>
      <c r="AK79" s="101"/>
      <c r="AL79" s="101"/>
      <c r="AM79" s="101"/>
      <c r="AN79" s="101"/>
      <c r="AO79" s="29"/>
      <c r="AP79" s="29"/>
      <c r="AQ79" s="1"/>
      <c r="AR79" s="1"/>
    </row>
    <row r="80" spans="1:44" ht="3" customHeight="1" x14ac:dyDescent="0.1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>
        <v>0</v>
      </c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1"/>
      <c r="AI80" s="101"/>
      <c r="AJ80" s="101"/>
      <c r="AK80" s="101"/>
      <c r="AL80" s="101"/>
      <c r="AM80" s="101"/>
      <c r="AN80" s="101"/>
      <c r="AO80" s="29"/>
      <c r="AP80" s="29"/>
      <c r="AQ80" s="1"/>
      <c r="AR80" s="1"/>
    </row>
    <row r="81" spans="1:44" ht="16.5" customHeight="1" x14ac:dyDescent="0.15">
      <c r="A81" s="137" t="s">
        <v>74</v>
      </c>
      <c r="B81" s="136">
        <v>0</v>
      </c>
      <c r="C81" s="136">
        <v>0</v>
      </c>
      <c r="D81" s="136">
        <v>0</v>
      </c>
      <c r="E81" s="136">
        <v>0</v>
      </c>
      <c r="F81" s="136">
        <v>0</v>
      </c>
      <c r="G81" s="136">
        <v>0</v>
      </c>
      <c r="H81" s="136">
        <v>0</v>
      </c>
      <c r="I81" s="136">
        <v>0</v>
      </c>
      <c r="J81" s="136">
        <v>0</v>
      </c>
      <c r="K81" s="136">
        <v>0</v>
      </c>
      <c r="L81" s="136">
        <v>0</v>
      </c>
      <c r="M81" s="136">
        <v>0</v>
      </c>
      <c r="N81" s="136">
        <v>0</v>
      </c>
      <c r="O81" s="136">
        <v>0</v>
      </c>
      <c r="P81" s="136">
        <v>0</v>
      </c>
      <c r="Q81" s="136">
        <v>0</v>
      </c>
      <c r="R81" s="136">
        <v>0</v>
      </c>
      <c r="S81" s="136">
        <v>0</v>
      </c>
      <c r="T81" s="136">
        <v>0</v>
      </c>
      <c r="U81" s="136">
        <v>0</v>
      </c>
      <c r="V81" s="136">
        <v>0</v>
      </c>
      <c r="W81" s="136">
        <v>0</v>
      </c>
      <c r="X81" s="136">
        <v>0</v>
      </c>
      <c r="Y81" s="136">
        <v>0</v>
      </c>
      <c r="Z81" s="136">
        <v>0</v>
      </c>
      <c r="AA81" s="136">
        <v>0</v>
      </c>
      <c r="AB81" s="136">
        <v>0</v>
      </c>
      <c r="AC81" s="136">
        <v>0</v>
      </c>
      <c r="AD81" s="136">
        <v>0</v>
      </c>
      <c r="AE81" s="136">
        <v>0</v>
      </c>
      <c r="AF81" s="136">
        <v>0</v>
      </c>
      <c r="AG81" s="79"/>
      <c r="AH81" s="78">
        <f>SUM(B81:AF81)</f>
        <v>0</v>
      </c>
      <c r="AI81" s="115"/>
      <c r="AJ81" s="101"/>
      <c r="AK81" s="101"/>
      <c r="AL81" s="101"/>
      <c r="AM81" s="101"/>
      <c r="AN81" s="101"/>
      <c r="AO81" s="29"/>
      <c r="AP81" s="29"/>
      <c r="AQ81" s="1"/>
      <c r="AR81" s="1"/>
    </row>
    <row r="82" spans="1:44" ht="3" customHeight="1" x14ac:dyDescent="0.1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3"/>
      <c r="AI82" s="101"/>
      <c r="AJ82" s="101"/>
      <c r="AK82" s="101"/>
      <c r="AL82" s="101"/>
      <c r="AM82" s="101"/>
      <c r="AN82" s="101"/>
      <c r="AO82" s="29"/>
      <c r="AP82" s="29"/>
      <c r="AQ82" s="1"/>
      <c r="AR82" s="1"/>
    </row>
    <row r="83" spans="1:44" ht="16.5" customHeight="1" x14ac:dyDescent="0.15">
      <c r="A83" s="137" t="s">
        <v>75</v>
      </c>
      <c r="B83" s="136">
        <v>0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  <c r="H83" s="136">
        <v>0</v>
      </c>
      <c r="I83" s="136">
        <v>0</v>
      </c>
      <c r="J83" s="136">
        <v>0</v>
      </c>
      <c r="K83" s="136">
        <v>0</v>
      </c>
      <c r="L83" s="136">
        <v>0</v>
      </c>
      <c r="M83" s="136">
        <v>0</v>
      </c>
      <c r="N83" s="136">
        <v>0</v>
      </c>
      <c r="O83" s="136">
        <v>0</v>
      </c>
      <c r="P83" s="136">
        <v>0</v>
      </c>
      <c r="Q83" s="136">
        <v>0</v>
      </c>
      <c r="R83" s="136">
        <v>0</v>
      </c>
      <c r="S83" s="136">
        <v>0</v>
      </c>
      <c r="T83" s="136">
        <v>0</v>
      </c>
      <c r="U83" s="136">
        <v>0</v>
      </c>
      <c r="V83" s="136">
        <v>0</v>
      </c>
      <c r="W83" s="136">
        <v>0</v>
      </c>
      <c r="X83" s="136">
        <v>0</v>
      </c>
      <c r="Y83" s="136">
        <v>0</v>
      </c>
      <c r="Z83" s="136">
        <v>0</v>
      </c>
      <c r="AA83" s="136">
        <v>0</v>
      </c>
      <c r="AB83" s="136">
        <v>0</v>
      </c>
      <c r="AC83" s="136">
        <v>0</v>
      </c>
      <c r="AD83" s="136">
        <v>0</v>
      </c>
      <c r="AE83" s="136">
        <v>0</v>
      </c>
      <c r="AF83" s="136">
        <v>0</v>
      </c>
      <c r="AG83" s="79"/>
      <c r="AH83" s="78">
        <f>SUM(B83:AF83)</f>
        <v>0</v>
      </c>
      <c r="AI83" s="101"/>
      <c r="AJ83" s="101"/>
      <c r="AK83" s="101"/>
      <c r="AL83" s="101"/>
      <c r="AM83" s="101"/>
      <c r="AN83" s="101"/>
      <c r="AO83" s="29"/>
      <c r="AP83" s="29"/>
      <c r="AQ83" s="1"/>
      <c r="AR83" s="1"/>
    </row>
    <row r="84" spans="1:44" ht="3" customHeight="1" x14ac:dyDescent="0.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64"/>
      <c r="AI84" s="101"/>
      <c r="AJ84" s="101"/>
      <c r="AK84" s="101"/>
      <c r="AL84" s="101"/>
      <c r="AM84" s="101"/>
      <c r="AN84" s="101"/>
      <c r="AO84" s="29"/>
      <c r="AP84" s="29"/>
      <c r="AQ84" s="1"/>
      <c r="AR84" s="1"/>
    </row>
    <row r="85" spans="1:44" ht="18" customHeight="1" x14ac:dyDescent="0.15">
      <c r="A85" s="135" t="s">
        <v>76</v>
      </c>
      <c r="B85" s="136">
        <v>0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  <c r="H85" s="136">
        <v>0</v>
      </c>
      <c r="I85" s="136">
        <v>0</v>
      </c>
      <c r="J85" s="136">
        <v>0</v>
      </c>
      <c r="K85" s="136">
        <v>0</v>
      </c>
      <c r="L85" s="136">
        <v>0</v>
      </c>
      <c r="M85" s="136">
        <v>0</v>
      </c>
      <c r="N85" s="136">
        <v>0</v>
      </c>
      <c r="O85" s="136">
        <v>0</v>
      </c>
      <c r="P85" s="136">
        <v>0</v>
      </c>
      <c r="Q85" s="136">
        <v>0</v>
      </c>
      <c r="R85" s="136">
        <v>0</v>
      </c>
      <c r="S85" s="136">
        <v>0</v>
      </c>
      <c r="T85" s="136">
        <v>0</v>
      </c>
      <c r="U85" s="136">
        <v>0</v>
      </c>
      <c r="V85" s="136">
        <v>0</v>
      </c>
      <c r="W85" s="136">
        <v>0</v>
      </c>
      <c r="X85" s="136">
        <v>0</v>
      </c>
      <c r="Y85" s="136">
        <v>0</v>
      </c>
      <c r="Z85" s="136">
        <v>0</v>
      </c>
      <c r="AA85" s="136">
        <v>0</v>
      </c>
      <c r="AB85" s="136">
        <v>0</v>
      </c>
      <c r="AC85" s="136">
        <v>0</v>
      </c>
      <c r="AD85" s="136">
        <v>0</v>
      </c>
      <c r="AE85" s="136">
        <v>0</v>
      </c>
      <c r="AF85" s="136">
        <v>0</v>
      </c>
      <c r="AG85" s="48"/>
      <c r="AH85" s="78">
        <f>SUM(B85:AF85)</f>
        <v>0</v>
      </c>
      <c r="AI85" s="116"/>
      <c r="AJ85" s="116"/>
      <c r="AK85" s="116"/>
      <c r="AL85" s="116"/>
      <c r="AM85" s="116"/>
      <c r="AN85" s="116"/>
      <c r="AO85" s="117"/>
      <c r="AP85" s="117"/>
      <c r="AQ85" s="1"/>
      <c r="AR85" s="1"/>
    </row>
    <row r="86" spans="1:44" ht="3" customHeight="1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64"/>
      <c r="AI86" s="101"/>
      <c r="AJ86" s="101"/>
      <c r="AK86" s="101"/>
      <c r="AL86" s="101"/>
      <c r="AM86" s="101"/>
      <c r="AN86" s="101"/>
      <c r="AO86" s="29"/>
      <c r="AP86" s="29"/>
      <c r="AQ86" s="1"/>
      <c r="AR86" s="1"/>
    </row>
    <row r="87" spans="1:44" ht="18" customHeight="1" x14ac:dyDescent="0.15">
      <c r="A87" s="135" t="s">
        <v>77</v>
      </c>
      <c r="B87" s="138" t="e">
        <f t="shared" ref="B87:AF87" si="32">SUM(B85/B6)</f>
        <v>#DIV/0!</v>
      </c>
      <c r="C87" s="138" t="e">
        <f t="shared" si="32"/>
        <v>#DIV/0!</v>
      </c>
      <c r="D87" s="138" t="e">
        <f t="shared" si="32"/>
        <v>#DIV/0!</v>
      </c>
      <c r="E87" s="138" t="e">
        <f t="shared" si="32"/>
        <v>#DIV/0!</v>
      </c>
      <c r="F87" s="138" t="e">
        <f t="shared" si="32"/>
        <v>#DIV/0!</v>
      </c>
      <c r="G87" s="138" t="e">
        <f t="shared" si="32"/>
        <v>#DIV/0!</v>
      </c>
      <c r="H87" s="138" t="e">
        <f t="shared" si="32"/>
        <v>#DIV/0!</v>
      </c>
      <c r="I87" s="138" t="e">
        <f t="shared" si="32"/>
        <v>#DIV/0!</v>
      </c>
      <c r="J87" s="138" t="e">
        <f t="shared" si="32"/>
        <v>#DIV/0!</v>
      </c>
      <c r="K87" s="138" t="e">
        <f t="shared" si="32"/>
        <v>#DIV/0!</v>
      </c>
      <c r="L87" s="138" t="e">
        <f t="shared" si="32"/>
        <v>#DIV/0!</v>
      </c>
      <c r="M87" s="138" t="e">
        <f t="shared" si="32"/>
        <v>#DIV/0!</v>
      </c>
      <c r="N87" s="138" t="e">
        <f t="shared" si="32"/>
        <v>#DIV/0!</v>
      </c>
      <c r="O87" s="138" t="e">
        <f t="shared" si="32"/>
        <v>#DIV/0!</v>
      </c>
      <c r="P87" s="138" t="e">
        <f t="shared" si="32"/>
        <v>#DIV/0!</v>
      </c>
      <c r="Q87" s="138" t="e">
        <f t="shared" si="32"/>
        <v>#DIV/0!</v>
      </c>
      <c r="R87" s="138" t="e">
        <f t="shared" si="32"/>
        <v>#DIV/0!</v>
      </c>
      <c r="S87" s="138" t="e">
        <f t="shared" si="32"/>
        <v>#DIV/0!</v>
      </c>
      <c r="T87" s="138" t="e">
        <f t="shared" si="32"/>
        <v>#DIV/0!</v>
      </c>
      <c r="U87" s="138" t="e">
        <f t="shared" si="32"/>
        <v>#DIV/0!</v>
      </c>
      <c r="V87" s="138" t="e">
        <f t="shared" si="32"/>
        <v>#DIV/0!</v>
      </c>
      <c r="W87" s="138" t="e">
        <f t="shared" si="32"/>
        <v>#DIV/0!</v>
      </c>
      <c r="X87" s="138" t="e">
        <f t="shared" si="32"/>
        <v>#DIV/0!</v>
      </c>
      <c r="Y87" s="138" t="e">
        <f t="shared" si="32"/>
        <v>#DIV/0!</v>
      </c>
      <c r="Z87" s="138" t="e">
        <f t="shared" si="32"/>
        <v>#DIV/0!</v>
      </c>
      <c r="AA87" s="138" t="e">
        <f t="shared" si="32"/>
        <v>#DIV/0!</v>
      </c>
      <c r="AB87" s="138" t="e">
        <f t="shared" si="32"/>
        <v>#DIV/0!</v>
      </c>
      <c r="AC87" s="138" t="e">
        <f t="shared" si="32"/>
        <v>#DIV/0!</v>
      </c>
      <c r="AD87" s="138" t="e">
        <f t="shared" si="32"/>
        <v>#DIV/0!</v>
      </c>
      <c r="AE87" s="138" t="e">
        <f t="shared" si="32"/>
        <v>#DIV/0!</v>
      </c>
      <c r="AF87" s="138" t="e">
        <f t="shared" si="32"/>
        <v>#DIV/0!</v>
      </c>
      <c r="AG87" s="79"/>
      <c r="AH87" s="84" t="e">
        <f>SUM(AH85/AH6)</f>
        <v>#DIV/0!</v>
      </c>
      <c r="AI87" s="118"/>
      <c r="AJ87" s="118"/>
      <c r="AK87" s="118"/>
      <c r="AL87" s="118"/>
      <c r="AM87" s="118"/>
      <c r="AN87" s="118"/>
      <c r="AO87" s="119"/>
      <c r="AP87" s="119"/>
      <c r="AQ87" s="12"/>
      <c r="AR87" s="12"/>
    </row>
    <row r="88" spans="1:44" ht="12.75" customHeight="1" x14ac:dyDescent="0.15">
      <c r="A88" s="36" t="s">
        <v>19</v>
      </c>
      <c r="B88" s="37">
        <v>44166</v>
      </c>
      <c r="C88" s="37">
        <v>44167</v>
      </c>
      <c r="D88" s="37">
        <v>44168</v>
      </c>
      <c r="E88" s="37">
        <v>44169</v>
      </c>
      <c r="F88" s="37">
        <v>44170</v>
      </c>
      <c r="G88" s="37">
        <v>44171</v>
      </c>
      <c r="H88" s="37">
        <v>44172</v>
      </c>
      <c r="I88" s="37">
        <v>44173</v>
      </c>
      <c r="J88" s="37">
        <v>44174</v>
      </c>
      <c r="K88" s="37">
        <v>44175</v>
      </c>
      <c r="L88" s="37">
        <v>44176</v>
      </c>
      <c r="M88" s="37">
        <v>44177</v>
      </c>
      <c r="N88" s="37">
        <v>44178</v>
      </c>
      <c r="O88" s="37">
        <v>44179</v>
      </c>
      <c r="P88" s="37">
        <v>44180</v>
      </c>
      <c r="Q88" s="37">
        <v>44181</v>
      </c>
      <c r="R88" s="37">
        <v>44182</v>
      </c>
      <c r="S88" s="37">
        <v>44183</v>
      </c>
      <c r="T88" s="37">
        <v>44184</v>
      </c>
      <c r="U88" s="37">
        <v>44185</v>
      </c>
      <c r="V88" s="37">
        <v>44186</v>
      </c>
      <c r="W88" s="37">
        <v>44187</v>
      </c>
      <c r="X88" s="37">
        <v>44188</v>
      </c>
      <c r="Y88" s="37">
        <v>44189</v>
      </c>
      <c r="Z88" s="37">
        <v>44190</v>
      </c>
      <c r="AA88" s="37">
        <v>44191</v>
      </c>
      <c r="AB88" s="37">
        <v>44192</v>
      </c>
      <c r="AC88" s="37">
        <v>44193</v>
      </c>
      <c r="AD88" s="37">
        <v>44194</v>
      </c>
      <c r="AE88" s="37">
        <v>44195</v>
      </c>
      <c r="AF88" s="37">
        <v>44196</v>
      </c>
      <c r="AG88" s="38"/>
      <c r="AH88" s="39" t="s">
        <v>20</v>
      </c>
      <c r="AI88" s="101"/>
      <c r="AJ88" s="101"/>
      <c r="AK88" s="101"/>
      <c r="AL88" s="102"/>
      <c r="AM88" s="102"/>
      <c r="AN88" s="102"/>
      <c r="AO88" s="103"/>
      <c r="AP88" s="103"/>
      <c r="AQ88" s="4"/>
      <c r="AR88" s="4"/>
    </row>
    <row r="89" spans="1:44" ht="12" customHeight="1" x14ac:dyDescent="0.15">
      <c r="A89" s="40"/>
      <c r="B89" s="41" t="s">
        <v>98</v>
      </c>
      <c r="C89" s="41" t="s">
        <v>99</v>
      </c>
      <c r="D89" s="41" t="s">
        <v>100</v>
      </c>
      <c r="E89" s="41" t="s">
        <v>101</v>
      </c>
      <c r="F89" s="41" t="s">
        <v>102</v>
      </c>
      <c r="G89" s="41" t="s">
        <v>103</v>
      </c>
      <c r="H89" s="41" t="s">
        <v>104</v>
      </c>
      <c r="I89" s="41" t="s">
        <v>98</v>
      </c>
      <c r="J89" s="41" t="s">
        <v>99</v>
      </c>
      <c r="K89" s="41" t="s">
        <v>100</v>
      </c>
      <c r="L89" s="41" t="s">
        <v>101</v>
      </c>
      <c r="M89" s="41" t="s">
        <v>102</v>
      </c>
      <c r="N89" s="41" t="s">
        <v>103</v>
      </c>
      <c r="O89" s="41" t="s">
        <v>104</v>
      </c>
      <c r="P89" s="41" t="s">
        <v>98</v>
      </c>
      <c r="Q89" s="41" t="s">
        <v>99</v>
      </c>
      <c r="R89" s="41" t="s">
        <v>100</v>
      </c>
      <c r="S89" s="41" t="s">
        <v>101</v>
      </c>
      <c r="T89" s="41" t="s">
        <v>102</v>
      </c>
      <c r="U89" s="41" t="s">
        <v>103</v>
      </c>
      <c r="V89" s="41" t="s">
        <v>104</v>
      </c>
      <c r="W89" s="41" t="s">
        <v>98</v>
      </c>
      <c r="X89" s="41" t="s">
        <v>99</v>
      </c>
      <c r="Y89" s="41" t="s">
        <v>100</v>
      </c>
      <c r="Z89" s="41" t="s">
        <v>101</v>
      </c>
      <c r="AA89" s="41" t="s">
        <v>102</v>
      </c>
      <c r="AB89" s="41" t="s">
        <v>103</v>
      </c>
      <c r="AC89" s="41" t="s">
        <v>104</v>
      </c>
      <c r="AD89" s="41" t="s">
        <v>98</v>
      </c>
      <c r="AE89" s="41" t="s">
        <v>99</v>
      </c>
      <c r="AF89" s="41" t="s">
        <v>100</v>
      </c>
      <c r="AG89" s="42"/>
      <c r="AH89" s="43"/>
      <c r="AI89" s="101"/>
      <c r="AJ89" s="101"/>
      <c r="AK89" s="101"/>
      <c r="AL89" s="104"/>
      <c r="AM89" s="104"/>
      <c r="AN89" s="104"/>
      <c r="AO89" s="105"/>
      <c r="AP89" s="105"/>
      <c r="AQ89" s="5"/>
      <c r="AR89" s="5"/>
    </row>
    <row r="90" spans="1:44" ht="12" customHeight="1" x14ac:dyDescent="0.15">
      <c r="A90" s="120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29"/>
      <c r="AP90" s="29"/>
      <c r="AQ90" s="1"/>
      <c r="AR90" s="1"/>
    </row>
    <row r="91" spans="1:44" ht="12" customHeight="1" x14ac:dyDescent="0.15">
      <c r="A91" s="120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29"/>
      <c r="AP91" s="29"/>
      <c r="AQ91" s="1"/>
      <c r="AR91" s="1"/>
    </row>
    <row r="92" spans="1:44" ht="12" customHeight="1" x14ac:dyDescent="0.15">
      <c r="A92" s="12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29"/>
      <c r="AP92" s="29"/>
      <c r="AQ92" s="1"/>
      <c r="AR92" s="1"/>
    </row>
    <row r="93" spans="1:44" ht="12" customHeight="1" x14ac:dyDescent="0.15">
      <c r="A93" s="120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29"/>
      <c r="AP93" s="29"/>
      <c r="AQ93" s="1"/>
      <c r="AR93" s="1"/>
    </row>
    <row r="94" spans="1:44" ht="12" customHeight="1" x14ac:dyDescent="0.15">
      <c r="A94" s="120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29"/>
      <c r="AP94" s="29"/>
      <c r="AQ94" s="1"/>
      <c r="AR94" s="1"/>
    </row>
    <row r="95" spans="1:44" ht="12" customHeight="1" x14ac:dyDescent="0.15">
      <c r="A95" s="120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29"/>
      <c r="AP95" s="29"/>
      <c r="AQ95" s="1"/>
      <c r="AR95" s="1"/>
    </row>
    <row r="96" spans="1:44" ht="12" customHeight="1" x14ac:dyDescent="0.15">
      <c r="A96" s="120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29"/>
      <c r="AP96" s="29"/>
      <c r="AQ96" s="1"/>
      <c r="AR96" s="1"/>
    </row>
    <row r="97" spans="1:44" ht="12" customHeight="1" x14ac:dyDescent="0.15">
      <c r="A97" s="120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29"/>
      <c r="AP97" s="29"/>
      <c r="AQ97" s="1"/>
      <c r="AR97" s="1"/>
    </row>
    <row r="98" spans="1:44" ht="12" customHeight="1" x14ac:dyDescent="0.15">
      <c r="A98" s="120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29"/>
      <c r="AP98" s="29"/>
      <c r="AQ98" s="1"/>
      <c r="AR98" s="1"/>
    </row>
    <row r="99" spans="1:44" ht="12" customHeight="1" x14ac:dyDescent="0.15">
      <c r="A99" s="120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29"/>
      <c r="AP99" s="29"/>
      <c r="AQ99" s="1"/>
      <c r="AR99" s="1"/>
    </row>
    <row r="100" spans="1:44" ht="12" customHeight="1" x14ac:dyDescent="0.15">
      <c r="A100" s="120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29"/>
      <c r="AP100" s="29"/>
      <c r="AQ100" s="1"/>
      <c r="AR100" s="1"/>
    </row>
    <row r="101" spans="1:44" ht="12" customHeight="1" x14ac:dyDescent="0.15">
      <c r="A101" s="120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29"/>
      <c r="AP101" s="29"/>
      <c r="AQ101" s="1"/>
      <c r="AR101" s="1"/>
    </row>
    <row r="102" spans="1:44" ht="12" customHeight="1" x14ac:dyDescent="0.15">
      <c r="A102" s="12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29"/>
      <c r="AP102" s="29"/>
      <c r="AQ102" s="1"/>
      <c r="AR102" s="1"/>
    </row>
    <row r="103" spans="1:44" ht="12" customHeight="1" x14ac:dyDescent="0.15">
      <c r="A103" s="120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29"/>
      <c r="AP103" s="29"/>
      <c r="AQ103" s="1"/>
      <c r="AR103" s="1"/>
    </row>
    <row r="104" spans="1:44" ht="12" customHeight="1" x14ac:dyDescent="0.1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29"/>
      <c r="AP104" s="29"/>
      <c r="AQ104" s="1"/>
      <c r="AR104" s="1"/>
    </row>
    <row r="105" spans="1:44" ht="12" customHeight="1" x14ac:dyDescent="0.1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29"/>
      <c r="AP105" s="29"/>
      <c r="AQ105" s="1"/>
      <c r="AR105" s="1"/>
    </row>
    <row r="106" spans="1:44" ht="12" customHeight="1" x14ac:dyDescent="0.1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29"/>
      <c r="AP106" s="29"/>
      <c r="AQ106" s="1"/>
      <c r="AR106" s="1"/>
    </row>
    <row r="107" spans="1:44" ht="12" customHeight="1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1"/>
      <c r="AR107" s="1"/>
    </row>
    <row r="108" spans="1:44" ht="12" customHeight="1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1"/>
      <c r="AR108" s="1"/>
    </row>
    <row r="109" spans="1:44" ht="12" customHeight="1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1"/>
      <c r="AR109" s="1"/>
    </row>
    <row r="110" spans="1:44" ht="12" customHeight="1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1"/>
      <c r="AR110" s="1"/>
    </row>
    <row r="111" spans="1:44" ht="12" customHeight="1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1"/>
      <c r="AR111" s="1"/>
    </row>
    <row r="112" spans="1:44" ht="12" customHeight="1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1"/>
      <c r="AR112" s="1"/>
    </row>
    <row r="113" spans="1:44" ht="12" customHeight="1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1"/>
      <c r="AR113" s="1"/>
    </row>
    <row r="114" spans="1:44" ht="12" customHeight="1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1"/>
      <c r="AR114" s="1"/>
    </row>
    <row r="115" spans="1:44" ht="12" customHeight="1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1"/>
      <c r="AR115" s="1"/>
    </row>
    <row r="116" spans="1:44" ht="12" customHeight="1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1"/>
      <c r="AR116" s="1"/>
    </row>
    <row r="117" spans="1:44" ht="12" customHeight="1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1"/>
      <c r="AR117" s="1"/>
    </row>
    <row r="118" spans="1:44" ht="12" customHeight="1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1"/>
      <c r="AR118" s="1"/>
    </row>
    <row r="119" spans="1:44" ht="12" customHeight="1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1"/>
      <c r="AR119" s="1"/>
    </row>
    <row r="120" spans="1:44" ht="12" customHeight="1" x14ac:dyDescent="0.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1"/>
      <c r="AR120" s="1"/>
    </row>
    <row r="121" spans="1:44" ht="12" customHeight="1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1"/>
      <c r="AR121" s="1"/>
    </row>
    <row r="122" spans="1:44" ht="12" customHeight="1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1"/>
      <c r="AR122" s="1"/>
    </row>
    <row r="123" spans="1:44" ht="12" customHeight="1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1"/>
      <c r="AR123" s="1"/>
    </row>
    <row r="124" spans="1:44" ht="12" customHeight="1" x14ac:dyDescent="0.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1"/>
      <c r="AR124" s="1"/>
    </row>
    <row r="125" spans="1:44" ht="12" customHeight="1" x14ac:dyDescent="0.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1"/>
      <c r="AR125" s="1"/>
    </row>
    <row r="126" spans="1:44" ht="12" customHeight="1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1"/>
      <c r="AR126" s="1"/>
    </row>
    <row r="127" spans="1:44" ht="12" customHeight="1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1"/>
      <c r="AR127" s="1"/>
    </row>
    <row r="128" spans="1:44" ht="12" customHeight="1" x14ac:dyDescent="0.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1"/>
      <c r="AR128" s="1"/>
    </row>
    <row r="129" spans="1:44" ht="12" customHeight="1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1"/>
      <c r="AR129" s="1"/>
    </row>
    <row r="130" spans="1:44" ht="12" customHeight="1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1"/>
      <c r="AR130" s="1"/>
    </row>
    <row r="131" spans="1:44" ht="12" customHeight="1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1"/>
      <c r="AR131" s="1"/>
    </row>
    <row r="132" spans="1:44" ht="12" customHeight="1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1"/>
      <c r="AR132" s="1"/>
    </row>
    <row r="133" spans="1:44" ht="12" customHeight="1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1"/>
      <c r="AR133" s="1"/>
    </row>
    <row r="134" spans="1:44" ht="12" customHeight="1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1"/>
      <c r="AR134" s="1"/>
    </row>
    <row r="135" spans="1:44" ht="12" customHeight="1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1"/>
      <c r="AR135" s="1"/>
    </row>
    <row r="136" spans="1:44" ht="12" customHeight="1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1"/>
      <c r="AR136" s="1"/>
    </row>
    <row r="137" spans="1:44" ht="12" customHeight="1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1"/>
      <c r="AR137" s="1"/>
    </row>
    <row r="138" spans="1:44" ht="12" customHeight="1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1"/>
      <c r="AR138" s="1"/>
    </row>
    <row r="139" spans="1:44" ht="12" customHeight="1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1"/>
      <c r="AR139" s="1"/>
    </row>
    <row r="140" spans="1:44" ht="12" customHeight="1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1"/>
      <c r="AR140" s="1"/>
    </row>
    <row r="141" spans="1:44" ht="12" customHeight="1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1"/>
      <c r="AR141" s="1"/>
    </row>
    <row r="142" spans="1:44" ht="12" customHeight="1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1"/>
      <c r="AR142" s="1"/>
    </row>
    <row r="143" spans="1:44" ht="12" customHeight="1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1"/>
      <c r="AR143" s="1"/>
    </row>
    <row r="144" spans="1:44" ht="12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29"/>
      <c r="AJ144" s="29"/>
      <c r="AK144" s="29"/>
      <c r="AL144" s="29"/>
      <c r="AM144" s="29"/>
      <c r="AN144" s="29"/>
      <c r="AO144" s="29"/>
      <c r="AP144" s="29"/>
      <c r="AQ144" s="1"/>
      <c r="AR144" s="1"/>
    </row>
    <row r="145" spans="1:44" ht="12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29"/>
      <c r="AJ145" s="29"/>
      <c r="AK145" s="29"/>
      <c r="AL145" s="29"/>
      <c r="AM145" s="29"/>
      <c r="AN145" s="29"/>
      <c r="AO145" s="29"/>
      <c r="AP145" s="29"/>
      <c r="AQ145" s="1"/>
      <c r="AR145" s="1"/>
    </row>
    <row r="146" spans="1:44" ht="12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29"/>
      <c r="AJ146" s="29"/>
      <c r="AK146" s="29"/>
      <c r="AL146" s="29"/>
      <c r="AM146" s="29"/>
      <c r="AN146" s="29"/>
      <c r="AO146" s="29"/>
      <c r="AP146" s="29"/>
      <c r="AQ146" s="1"/>
      <c r="AR146" s="1"/>
    </row>
    <row r="147" spans="1:44" ht="12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29"/>
      <c r="AJ147" s="29"/>
      <c r="AK147" s="29"/>
      <c r="AL147" s="29"/>
      <c r="AM147" s="29"/>
      <c r="AN147" s="29"/>
      <c r="AO147" s="29"/>
      <c r="AP147" s="29"/>
      <c r="AQ147" s="1"/>
      <c r="AR147" s="1"/>
    </row>
    <row r="148" spans="1:44" ht="12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29"/>
      <c r="AJ148" s="29"/>
      <c r="AK148" s="29"/>
      <c r="AL148" s="29"/>
      <c r="AM148" s="29"/>
      <c r="AN148" s="29"/>
      <c r="AO148" s="29"/>
      <c r="AP148" s="29"/>
      <c r="AQ148" s="1"/>
      <c r="AR148" s="1"/>
    </row>
    <row r="149" spans="1:44" ht="12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29"/>
      <c r="AJ149" s="29"/>
      <c r="AK149" s="29"/>
      <c r="AL149" s="29"/>
      <c r="AM149" s="29"/>
      <c r="AN149" s="29"/>
      <c r="AO149" s="29"/>
      <c r="AP149" s="29"/>
      <c r="AQ149" s="1"/>
      <c r="AR149" s="1"/>
    </row>
    <row r="150" spans="1:44" ht="12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29"/>
      <c r="AJ150" s="29"/>
      <c r="AK150" s="29"/>
      <c r="AL150" s="29"/>
      <c r="AM150" s="29"/>
      <c r="AN150" s="29"/>
      <c r="AO150" s="29"/>
      <c r="AP150" s="29"/>
      <c r="AQ150" s="1"/>
      <c r="AR150" s="1"/>
    </row>
    <row r="151" spans="1:44" ht="12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29"/>
      <c r="AJ151" s="29"/>
      <c r="AK151" s="29"/>
      <c r="AL151" s="29"/>
      <c r="AM151" s="29"/>
      <c r="AN151" s="29"/>
      <c r="AO151" s="29"/>
      <c r="AP151" s="29"/>
      <c r="AQ151" s="1"/>
      <c r="AR151" s="1"/>
    </row>
    <row r="152" spans="1:44" ht="12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29"/>
      <c r="AJ152" s="29"/>
      <c r="AK152" s="29"/>
      <c r="AL152" s="29"/>
      <c r="AM152" s="29"/>
      <c r="AN152" s="29"/>
      <c r="AO152" s="29"/>
      <c r="AP152" s="29"/>
      <c r="AQ152" s="1"/>
      <c r="AR152" s="1"/>
    </row>
    <row r="153" spans="1:44" ht="12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29"/>
      <c r="AJ153" s="29"/>
      <c r="AK153" s="29"/>
      <c r="AL153" s="29"/>
      <c r="AM153" s="29"/>
      <c r="AN153" s="29"/>
      <c r="AO153" s="29"/>
      <c r="AP153" s="29"/>
      <c r="AQ153" s="1"/>
      <c r="AR153" s="1"/>
    </row>
    <row r="154" spans="1:44" ht="12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29"/>
      <c r="AJ154" s="29"/>
      <c r="AK154" s="29"/>
      <c r="AL154" s="29"/>
      <c r="AM154" s="29"/>
      <c r="AN154" s="29"/>
      <c r="AO154" s="29"/>
      <c r="AP154" s="29"/>
      <c r="AQ154" s="1"/>
      <c r="AR154" s="1"/>
    </row>
    <row r="155" spans="1:44" ht="12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29"/>
      <c r="AJ155" s="29"/>
      <c r="AK155" s="29"/>
      <c r="AL155" s="29"/>
      <c r="AM155" s="29"/>
      <c r="AN155" s="29"/>
      <c r="AO155" s="29"/>
      <c r="AP155" s="29"/>
      <c r="AQ155" s="1"/>
      <c r="AR155" s="1"/>
    </row>
    <row r="156" spans="1:44" ht="12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29"/>
      <c r="AJ156" s="29"/>
      <c r="AK156" s="29"/>
      <c r="AL156" s="29"/>
      <c r="AM156" s="29"/>
      <c r="AN156" s="29"/>
      <c r="AO156" s="29"/>
      <c r="AP156" s="29"/>
      <c r="AQ156" s="1"/>
      <c r="AR156" s="1"/>
    </row>
    <row r="157" spans="1:44" ht="12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29"/>
      <c r="AJ157" s="29"/>
      <c r="AK157" s="29"/>
      <c r="AL157" s="29"/>
      <c r="AM157" s="29"/>
      <c r="AN157" s="29"/>
      <c r="AO157" s="29"/>
      <c r="AP157" s="29"/>
      <c r="AQ157" s="1"/>
      <c r="AR157" s="1"/>
    </row>
    <row r="158" spans="1:44" ht="12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29"/>
      <c r="AJ158" s="29"/>
      <c r="AK158" s="29"/>
      <c r="AL158" s="29"/>
      <c r="AM158" s="29"/>
      <c r="AN158" s="29"/>
      <c r="AO158" s="29"/>
      <c r="AP158" s="29"/>
      <c r="AQ158" s="1"/>
      <c r="AR158" s="1"/>
    </row>
    <row r="159" spans="1:44" ht="12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29"/>
      <c r="AJ159" s="29"/>
      <c r="AK159" s="29"/>
      <c r="AL159" s="29"/>
      <c r="AM159" s="29"/>
      <c r="AN159" s="29"/>
      <c r="AO159" s="29"/>
      <c r="AP159" s="29"/>
      <c r="AQ159" s="1"/>
      <c r="AR159" s="1"/>
    </row>
    <row r="160" spans="1:44" ht="12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29"/>
      <c r="AJ160" s="29"/>
      <c r="AK160" s="29"/>
      <c r="AL160" s="29"/>
      <c r="AM160" s="29"/>
      <c r="AN160" s="29"/>
      <c r="AO160" s="29"/>
      <c r="AP160" s="29"/>
      <c r="AQ160" s="1"/>
      <c r="AR160" s="1"/>
    </row>
    <row r="161" spans="1:44" ht="12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29"/>
      <c r="AJ161" s="29"/>
      <c r="AK161" s="29"/>
      <c r="AL161" s="29"/>
      <c r="AM161" s="29"/>
      <c r="AN161" s="29"/>
      <c r="AO161" s="29"/>
      <c r="AP161" s="29"/>
      <c r="AQ161" s="1"/>
      <c r="AR161" s="1"/>
    </row>
    <row r="162" spans="1:44" ht="12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29"/>
      <c r="AJ162" s="29"/>
      <c r="AK162" s="29"/>
      <c r="AL162" s="29"/>
      <c r="AM162" s="29"/>
      <c r="AN162" s="29"/>
      <c r="AO162" s="29"/>
      <c r="AP162" s="29"/>
      <c r="AQ162" s="1"/>
      <c r="AR162" s="1"/>
    </row>
    <row r="163" spans="1:44" ht="12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29"/>
      <c r="AJ163" s="29"/>
      <c r="AK163" s="29"/>
      <c r="AL163" s="29"/>
      <c r="AM163" s="29"/>
      <c r="AN163" s="29"/>
      <c r="AO163" s="29"/>
      <c r="AP163" s="29"/>
      <c r="AQ163" s="1"/>
      <c r="AR163" s="1"/>
    </row>
    <row r="164" spans="1:44" ht="12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29"/>
      <c r="AJ164" s="29"/>
      <c r="AK164" s="29"/>
      <c r="AL164" s="29"/>
      <c r="AM164" s="29"/>
      <c r="AN164" s="29"/>
      <c r="AO164" s="29"/>
      <c r="AP164" s="29"/>
      <c r="AQ164" s="1"/>
      <c r="AR164" s="1"/>
    </row>
    <row r="165" spans="1:44" ht="12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29"/>
      <c r="AJ165" s="29"/>
      <c r="AK165" s="29"/>
      <c r="AL165" s="29"/>
      <c r="AM165" s="29"/>
      <c r="AN165" s="29"/>
      <c r="AO165" s="29"/>
      <c r="AP165" s="29"/>
      <c r="AQ165" s="1"/>
      <c r="AR165" s="1"/>
    </row>
    <row r="166" spans="1:44" ht="12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29"/>
      <c r="AJ166" s="29"/>
      <c r="AK166" s="29"/>
      <c r="AL166" s="29"/>
      <c r="AM166" s="29"/>
      <c r="AN166" s="29"/>
      <c r="AO166" s="29"/>
      <c r="AP166" s="29"/>
      <c r="AQ166" s="1"/>
      <c r="AR166" s="1"/>
    </row>
    <row r="167" spans="1:44" ht="1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29"/>
      <c r="AJ167" s="29"/>
      <c r="AK167" s="29"/>
      <c r="AL167" s="29"/>
      <c r="AM167" s="29"/>
      <c r="AN167" s="29"/>
      <c r="AO167" s="29"/>
      <c r="AP167" s="29"/>
      <c r="AQ167" s="1"/>
      <c r="AR167" s="1"/>
    </row>
    <row r="168" spans="1:44" ht="1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29"/>
      <c r="AJ168" s="29"/>
      <c r="AK168" s="29"/>
      <c r="AL168" s="29"/>
      <c r="AM168" s="29"/>
      <c r="AN168" s="29"/>
      <c r="AO168" s="29"/>
      <c r="AP168" s="29"/>
      <c r="AQ168" s="1"/>
      <c r="AR168" s="1"/>
    </row>
    <row r="169" spans="1:44" ht="1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29"/>
      <c r="AJ169" s="29"/>
      <c r="AK169" s="29"/>
      <c r="AL169" s="29"/>
      <c r="AM169" s="29"/>
      <c r="AN169" s="29"/>
      <c r="AO169" s="29"/>
      <c r="AP169" s="29"/>
      <c r="AQ169" s="1"/>
      <c r="AR169" s="1"/>
    </row>
    <row r="170" spans="1:44" ht="1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29"/>
      <c r="AJ170" s="29"/>
      <c r="AK170" s="29"/>
      <c r="AL170" s="29"/>
      <c r="AM170" s="29"/>
      <c r="AN170" s="29"/>
      <c r="AO170" s="29"/>
      <c r="AP170" s="29"/>
      <c r="AQ170" s="1"/>
      <c r="AR170" s="1"/>
    </row>
    <row r="171" spans="1:44" ht="1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29"/>
      <c r="AJ171" s="29"/>
      <c r="AK171" s="29"/>
      <c r="AL171" s="29"/>
      <c r="AM171" s="29"/>
      <c r="AN171" s="29"/>
      <c r="AO171" s="29"/>
      <c r="AP171" s="29"/>
      <c r="AQ171" s="1"/>
      <c r="AR171" s="1"/>
    </row>
    <row r="172" spans="1:44" ht="1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29"/>
      <c r="AJ172" s="29"/>
      <c r="AK172" s="29"/>
      <c r="AL172" s="29"/>
      <c r="AM172" s="29"/>
      <c r="AN172" s="29"/>
      <c r="AO172" s="29"/>
      <c r="AP172" s="29"/>
      <c r="AQ172" s="1"/>
      <c r="AR172" s="1"/>
    </row>
    <row r="173" spans="1:44" ht="1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29"/>
      <c r="AJ173" s="29"/>
      <c r="AK173" s="29"/>
      <c r="AL173" s="29"/>
      <c r="AM173" s="29"/>
      <c r="AN173" s="29"/>
      <c r="AO173" s="29"/>
      <c r="AP173" s="29"/>
      <c r="AQ173" s="1"/>
      <c r="AR173" s="1"/>
    </row>
    <row r="174" spans="1:44" ht="1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29"/>
      <c r="AJ174" s="29"/>
      <c r="AK174" s="29"/>
      <c r="AL174" s="29"/>
      <c r="AM174" s="29"/>
      <c r="AN174" s="29"/>
      <c r="AO174" s="29"/>
      <c r="AP174" s="29"/>
      <c r="AQ174" s="1"/>
      <c r="AR174" s="1"/>
    </row>
    <row r="175" spans="1:44" ht="1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29"/>
      <c r="AJ175" s="29"/>
      <c r="AK175" s="29"/>
      <c r="AL175" s="29"/>
      <c r="AM175" s="29"/>
      <c r="AN175" s="29"/>
      <c r="AO175" s="29"/>
      <c r="AP175" s="29"/>
      <c r="AQ175" s="1"/>
      <c r="AR175" s="1"/>
    </row>
    <row r="176" spans="1:44" ht="12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29"/>
      <c r="AJ176" s="29"/>
      <c r="AK176" s="29"/>
      <c r="AL176" s="29"/>
      <c r="AM176" s="29"/>
      <c r="AN176" s="29"/>
      <c r="AO176" s="29"/>
      <c r="AP176" s="29"/>
      <c r="AQ176" s="1"/>
      <c r="AR176" s="1"/>
    </row>
    <row r="177" spans="1:44" ht="12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29"/>
      <c r="AJ177" s="29"/>
      <c r="AK177" s="29"/>
      <c r="AL177" s="29"/>
      <c r="AM177" s="29"/>
      <c r="AN177" s="29"/>
      <c r="AO177" s="29"/>
      <c r="AP177" s="29"/>
      <c r="AQ177" s="1"/>
      <c r="AR177" s="1"/>
    </row>
    <row r="178" spans="1:44" ht="12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29"/>
      <c r="AJ178" s="29"/>
      <c r="AK178" s="29"/>
      <c r="AL178" s="29"/>
      <c r="AM178" s="29"/>
      <c r="AN178" s="29"/>
      <c r="AO178" s="29"/>
      <c r="AP178" s="29"/>
      <c r="AQ178" s="1"/>
      <c r="AR178" s="1"/>
    </row>
    <row r="179" spans="1:44" ht="12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29"/>
      <c r="AJ179" s="29"/>
      <c r="AK179" s="29"/>
      <c r="AL179" s="29"/>
      <c r="AM179" s="29"/>
      <c r="AN179" s="29"/>
      <c r="AO179" s="29"/>
      <c r="AP179" s="29"/>
      <c r="AQ179" s="1"/>
      <c r="AR179" s="1"/>
    </row>
    <row r="180" spans="1:44" ht="12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29"/>
      <c r="AJ180" s="29"/>
      <c r="AK180" s="29"/>
      <c r="AL180" s="29"/>
      <c r="AM180" s="29"/>
      <c r="AN180" s="29"/>
      <c r="AO180" s="29"/>
      <c r="AP180" s="29"/>
      <c r="AQ180" s="1"/>
      <c r="AR180" s="1"/>
    </row>
    <row r="181" spans="1:44" ht="12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29"/>
      <c r="AJ181" s="29"/>
      <c r="AK181" s="29"/>
      <c r="AL181" s="29"/>
      <c r="AM181" s="29"/>
      <c r="AN181" s="29"/>
      <c r="AO181" s="29"/>
      <c r="AP181" s="29"/>
      <c r="AQ181" s="1"/>
      <c r="AR181" s="1"/>
    </row>
    <row r="182" spans="1:44" ht="12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29"/>
      <c r="AJ182" s="29"/>
      <c r="AK182" s="29"/>
      <c r="AL182" s="29"/>
      <c r="AM182" s="29"/>
      <c r="AN182" s="29"/>
      <c r="AO182" s="29"/>
      <c r="AP182" s="29"/>
      <c r="AQ182" s="1"/>
      <c r="AR182" s="1"/>
    </row>
    <row r="183" spans="1:44" ht="12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29"/>
      <c r="AJ183" s="29"/>
      <c r="AK183" s="29"/>
      <c r="AL183" s="29"/>
      <c r="AM183" s="29"/>
      <c r="AN183" s="29"/>
      <c r="AO183" s="29"/>
      <c r="AP183" s="29"/>
      <c r="AQ183" s="1"/>
      <c r="AR183" s="1"/>
    </row>
    <row r="184" spans="1:44" ht="12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29"/>
      <c r="AJ184" s="29"/>
      <c r="AK184" s="29"/>
      <c r="AL184" s="29"/>
      <c r="AM184" s="29"/>
      <c r="AN184" s="29"/>
      <c r="AO184" s="29"/>
      <c r="AP184" s="29"/>
      <c r="AQ184" s="1"/>
      <c r="AR184" s="1"/>
    </row>
    <row r="185" spans="1:44" ht="12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29"/>
      <c r="AJ185" s="29"/>
      <c r="AK185" s="29"/>
      <c r="AL185" s="29"/>
      <c r="AM185" s="29"/>
      <c r="AN185" s="29"/>
      <c r="AO185" s="29"/>
      <c r="AP185" s="29"/>
      <c r="AQ185" s="1"/>
      <c r="AR185" s="1"/>
    </row>
    <row r="186" spans="1:44" ht="12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29"/>
      <c r="AJ186" s="29"/>
      <c r="AK186" s="29"/>
      <c r="AL186" s="29"/>
      <c r="AM186" s="29"/>
      <c r="AN186" s="29"/>
      <c r="AO186" s="29"/>
      <c r="AP186" s="29"/>
      <c r="AQ186" s="1"/>
      <c r="AR186" s="1"/>
    </row>
    <row r="187" spans="1:44" ht="12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29"/>
      <c r="AJ187" s="29"/>
      <c r="AK187" s="29"/>
      <c r="AL187" s="29"/>
      <c r="AM187" s="29"/>
      <c r="AN187" s="29"/>
      <c r="AO187" s="29"/>
      <c r="AP187" s="29"/>
      <c r="AQ187" s="1"/>
      <c r="AR187" s="1"/>
    </row>
    <row r="188" spans="1:44" ht="12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29"/>
      <c r="AJ188" s="29"/>
      <c r="AK188" s="29"/>
      <c r="AL188" s="29"/>
      <c r="AM188" s="29"/>
      <c r="AN188" s="29"/>
      <c r="AO188" s="29"/>
      <c r="AP188" s="29"/>
      <c r="AQ188" s="1"/>
      <c r="AR188" s="1"/>
    </row>
    <row r="189" spans="1:44" ht="12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29"/>
      <c r="AJ189" s="29"/>
      <c r="AK189" s="29"/>
      <c r="AL189" s="29"/>
      <c r="AM189" s="29"/>
      <c r="AN189" s="29"/>
      <c r="AO189" s="29"/>
      <c r="AP189" s="29"/>
      <c r="AQ189" s="1"/>
      <c r="AR189" s="1"/>
    </row>
    <row r="190" spans="1:44" ht="12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29"/>
      <c r="AJ190" s="29"/>
      <c r="AK190" s="29"/>
      <c r="AL190" s="29"/>
      <c r="AM190" s="29"/>
      <c r="AN190" s="29"/>
      <c r="AO190" s="29"/>
      <c r="AP190" s="29"/>
      <c r="AQ190" s="1"/>
      <c r="AR190" s="1"/>
    </row>
    <row r="191" spans="1:44" ht="12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29"/>
      <c r="AJ191" s="29"/>
      <c r="AK191" s="29"/>
      <c r="AL191" s="29"/>
      <c r="AM191" s="29"/>
      <c r="AN191" s="29"/>
      <c r="AO191" s="29"/>
      <c r="AP191" s="29"/>
      <c r="AQ191" s="1"/>
      <c r="AR191" s="1"/>
    </row>
    <row r="192" spans="1:44" ht="12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29"/>
      <c r="AJ192" s="29"/>
      <c r="AK192" s="29"/>
      <c r="AL192" s="29"/>
      <c r="AM192" s="29"/>
      <c r="AN192" s="29"/>
      <c r="AO192" s="29"/>
      <c r="AP192" s="29"/>
      <c r="AQ192" s="1"/>
      <c r="AR192" s="1"/>
    </row>
    <row r="193" spans="1:44" ht="12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29"/>
      <c r="AJ193" s="29"/>
      <c r="AK193" s="29"/>
      <c r="AL193" s="29"/>
      <c r="AM193" s="29"/>
      <c r="AN193" s="29"/>
      <c r="AO193" s="29"/>
      <c r="AP193" s="29"/>
      <c r="AQ193" s="1"/>
      <c r="AR193" s="1"/>
    </row>
    <row r="194" spans="1:44" ht="12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29"/>
      <c r="AJ194" s="29"/>
      <c r="AK194" s="29"/>
      <c r="AL194" s="29"/>
      <c r="AM194" s="29"/>
      <c r="AN194" s="29"/>
      <c r="AO194" s="29"/>
      <c r="AP194" s="29"/>
      <c r="AQ194" s="1"/>
      <c r="AR194" s="1"/>
    </row>
    <row r="195" spans="1:44" ht="12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29"/>
      <c r="AJ195" s="29"/>
      <c r="AK195" s="29"/>
      <c r="AL195" s="29"/>
      <c r="AM195" s="29"/>
      <c r="AN195" s="29"/>
      <c r="AO195" s="29"/>
      <c r="AP195" s="29"/>
      <c r="AQ195" s="1"/>
      <c r="AR195" s="1"/>
    </row>
    <row r="196" spans="1:44" ht="12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29"/>
      <c r="AJ196" s="29"/>
      <c r="AK196" s="29"/>
      <c r="AL196" s="29"/>
      <c r="AM196" s="29"/>
      <c r="AN196" s="29"/>
      <c r="AO196" s="29"/>
      <c r="AP196" s="29"/>
      <c r="AQ196" s="1"/>
      <c r="AR196" s="1"/>
    </row>
    <row r="197" spans="1:44" ht="12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29"/>
      <c r="AJ197" s="29"/>
      <c r="AK197" s="29"/>
      <c r="AL197" s="29"/>
      <c r="AM197" s="29"/>
      <c r="AN197" s="29"/>
      <c r="AO197" s="29"/>
      <c r="AP197" s="29"/>
      <c r="AQ197" s="1"/>
      <c r="AR197" s="1"/>
    </row>
    <row r="198" spans="1:44" ht="12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29"/>
      <c r="AJ198" s="29"/>
      <c r="AK198" s="29"/>
      <c r="AL198" s="29"/>
      <c r="AM198" s="29"/>
      <c r="AN198" s="29"/>
      <c r="AO198" s="29"/>
      <c r="AP198" s="29"/>
      <c r="AQ198" s="1"/>
      <c r="AR198" s="1"/>
    </row>
    <row r="199" spans="1:44" ht="12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29"/>
      <c r="AJ199" s="29"/>
      <c r="AK199" s="29"/>
      <c r="AL199" s="29"/>
      <c r="AM199" s="29"/>
      <c r="AN199" s="29"/>
      <c r="AO199" s="29"/>
      <c r="AP199" s="29"/>
      <c r="AQ199" s="1"/>
      <c r="AR199" s="1"/>
    </row>
    <row r="200" spans="1:44" ht="12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29"/>
      <c r="AJ200" s="29"/>
      <c r="AK200" s="29"/>
      <c r="AL200" s="29"/>
      <c r="AM200" s="29"/>
      <c r="AN200" s="29"/>
      <c r="AO200" s="29"/>
      <c r="AP200" s="29"/>
      <c r="AQ200" s="1"/>
      <c r="AR200" s="1"/>
    </row>
    <row r="201" spans="1:44" ht="12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29"/>
      <c r="AJ201" s="29"/>
      <c r="AK201" s="29"/>
      <c r="AL201" s="29"/>
      <c r="AM201" s="29"/>
      <c r="AN201" s="29"/>
      <c r="AO201" s="29"/>
      <c r="AP201" s="29"/>
      <c r="AQ201" s="1"/>
      <c r="AR201" s="1"/>
    </row>
    <row r="202" spans="1:44" ht="12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29"/>
      <c r="AJ202" s="29"/>
      <c r="AK202" s="29"/>
      <c r="AL202" s="29"/>
      <c r="AM202" s="29"/>
      <c r="AN202" s="29"/>
      <c r="AO202" s="29"/>
      <c r="AP202" s="29"/>
      <c r="AQ202" s="1"/>
      <c r="AR202" s="1"/>
    </row>
    <row r="203" spans="1:44" ht="12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29"/>
      <c r="AJ203" s="29"/>
      <c r="AK203" s="29"/>
      <c r="AL203" s="29"/>
      <c r="AM203" s="29"/>
      <c r="AN203" s="29"/>
      <c r="AO203" s="29"/>
      <c r="AP203" s="29"/>
      <c r="AQ203" s="1"/>
      <c r="AR203" s="1"/>
    </row>
    <row r="204" spans="1:44" ht="12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29"/>
      <c r="AJ204" s="29"/>
      <c r="AK204" s="29"/>
      <c r="AL204" s="29"/>
      <c r="AM204" s="29"/>
      <c r="AN204" s="29"/>
      <c r="AO204" s="29"/>
      <c r="AP204" s="29"/>
      <c r="AQ204" s="1"/>
      <c r="AR204" s="1"/>
    </row>
    <row r="205" spans="1:44" ht="12" customHeight="1" x14ac:dyDescent="0.1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5"/>
      <c r="AH205" s="14"/>
      <c r="AI205" s="91"/>
      <c r="AJ205" s="91"/>
      <c r="AK205" s="29"/>
      <c r="AL205" s="29"/>
      <c r="AM205" s="29"/>
      <c r="AN205" s="29"/>
      <c r="AO205" s="29"/>
      <c r="AP205" s="29"/>
      <c r="AQ205" s="1"/>
      <c r="AR205" s="1"/>
    </row>
    <row r="206" spans="1:44" ht="12" customHeight="1" x14ac:dyDescent="0.1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5"/>
      <c r="AH206" s="14"/>
      <c r="AI206" s="91"/>
      <c r="AJ206" s="91"/>
      <c r="AK206" s="29"/>
      <c r="AL206" s="29"/>
      <c r="AM206" s="29"/>
      <c r="AN206" s="29"/>
      <c r="AO206" s="29"/>
      <c r="AP206" s="29"/>
      <c r="AQ206" s="1"/>
      <c r="AR206" s="1"/>
    </row>
    <row r="207" spans="1:44" ht="12" customHeight="1" x14ac:dyDescent="0.1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5"/>
      <c r="AH207" s="14"/>
      <c r="AI207" s="91"/>
      <c r="AJ207" s="91"/>
      <c r="AK207" s="29"/>
      <c r="AL207" s="29"/>
      <c r="AM207" s="29"/>
      <c r="AN207" s="29"/>
      <c r="AO207" s="29"/>
      <c r="AP207" s="29"/>
      <c r="AQ207" s="1"/>
      <c r="AR207" s="1"/>
    </row>
    <row r="208" spans="1:44" ht="12" customHeight="1" x14ac:dyDescent="0.1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5"/>
      <c r="AH208" s="14"/>
      <c r="AI208" s="91"/>
      <c r="AJ208" s="91"/>
      <c r="AK208" s="29"/>
      <c r="AL208" s="29"/>
      <c r="AM208" s="29"/>
      <c r="AN208" s="29"/>
      <c r="AO208" s="29"/>
      <c r="AP208" s="29"/>
      <c r="AQ208" s="1"/>
      <c r="AR208" s="1"/>
    </row>
    <row r="209" spans="1:44" ht="12" customHeight="1" x14ac:dyDescent="0.1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5"/>
      <c r="AH209" s="14"/>
      <c r="AI209" s="91"/>
      <c r="AJ209" s="91"/>
      <c r="AK209" s="29"/>
      <c r="AL209" s="29"/>
      <c r="AM209" s="29"/>
      <c r="AN209" s="29"/>
      <c r="AO209" s="29"/>
      <c r="AP209" s="29"/>
      <c r="AQ209" s="1"/>
      <c r="AR209" s="1"/>
    </row>
    <row r="210" spans="1:44" ht="12" customHeight="1" x14ac:dyDescent="0.1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5"/>
      <c r="AH210" s="14"/>
      <c r="AI210" s="91"/>
      <c r="AJ210" s="91"/>
      <c r="AK210" s="29"/>
      <c r="AL210" s="29"/>
      <c r="AM210" s="29"/>
      <c r="AN210" s="29"/>
      <c r="AO210" s="29"/>
      <c r="AP210" s="29"/>
      <c r="AQ210" s="1"/>
      <c r="AR210" s="1"/>
    </row>
    <row r="211" spans="1:44" ht="12" customHeight="1" x14ac:dyDescent="0.1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5"/>
      <c r="AH211" s="14"/>
      <c r="AI211" s="91"/>
      <c r="AJ211" s="91"/>
      <c r="AK211" s="29"/>
      <c r="AL211" s="29"/>
      <c r="AM211" s="29"/>
      <c r="AN211" s="29"/>
      <c r="AO211" s="29"/>
      <c r="AP211" s="29"/>
      <c r="AQ211" s="1"/>
      <c r="AR211" s="1"/>
    </row>
    <row r="212" spans="1:44" ht="12" customHeight="1" x14ac:dyDescent="0.1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5"/>
      <c r="AH212" s="14"/>
      <c r="AI212" s="91"/>
      <c r="AJ212" s="91"/>
      <c r="AK212" s="29"/>
      <c r="AL212" s="29"/>
      <c r="AM212" s="29"/>
      <c r="AN212" s="29"/>
      <c r="AO212" s="29"/>
      <c r="AP212" s="29"/>
      <c r="AQ212" s="1"/>
      <c r="AR212" s="1"/>
    </row>
    <row r="213" spans="1:44" ht="12" customHeight="1" x14ac:dyDescent="0.1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5"/>
      <c r="AH213" s="14"/>
      <c r="AI213" s="91"/>
      <c r="AJ213" s="91"/>
      <c r="AK213" s="29"/>
      <c r="AL213" s="29"/>
      <c r="AM213" s="29"/>
      <c r="AN213" s="29"/>
      <c r="AO213" s="29"/>
      <c r="AP213" s="29"/>
      <c r="AQ213" s="1"/>
      <c r="AR213" s="1"/>
    </row>
    <row r="214" spans="1:44" ht="12" customHeight="1" x14ac:dyDescent="0.1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5"/>
      <c r="AH214" s="14"/>
      <c r="AI214" s="91"/>
      <c r="AJ214" s="91"/>
      <c r="AK214" s="29"/>
      <c r="AL214" s="29"/>
      <c r="AM214" s="29"/>
      <c r="AN214" s="29"/>
      <c r="AO214" s="29"/>
      <c r="AP214" s="29"/>
      <c r="AQ214" s="1"/>
      <c r="AR214" s="1"/>
    </row>
    <row r="215" spans="1:44" ht="12" customHeight="1" x14ac:dyDescent="0.1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5"/>
      <c r="AH215" s="14"/>
      <c r="AI215" s="91"/>
      <c r="AJ215" s="91"/>
      <c r="AK215" s="29"/>
      <c r="AL215" s="29"/>
      <c r="AM215" s="29"/>
      <c r="AN215" s="29"/>
      <c r="AO215" s="29"/>
      <c r="AP215" s="29"/>
      <c r="AQ215" s="1"/>
      <c r="AR215" s="1"/>
    </row>
    <row r="216" spans="1:44" ht="12" customHeight="1" x14ac:dyDescent="0.1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5"/>
      <c r="AH216" s="14"/>
      <c r="AI216" s="91"/>
      <c r="AJ216" s="91"/>
      <c r="AK216" s="29"/>
      <c r="AL216" s="29"/>
      <c r="AM216" s="29"/>
      <c r="AN216" s="29"/>
      <c r="AO216" s="29"/>
      <c r="AP216" s="29"/>
      <c r="AQ216" s="1"/>
      <c r="AR216" s="1"/>
    </row>
    <row r="217" spans="1:44" ht="12" customHeight="1" x14ac:dyDescent="0.1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5"/>
      <c r="AH217" s="14"/>
      <c r="AI217" s="91"/>
      <c r="AJ217" s="91"/>
      <c r="AK217" s="29"/>
      <c r="AL217" s="29"/>
      <c r="AM217" s="29"/>
      <c r="AN217" s="29"/>
      <c r="AO217" s="29"/>
      <c r="AP217" s="29"/>
      <c r="AQ217" s="1"/>
      <c r="AR217" s="1"/>
    </row>
    <row r="218" spans="1:44" ht="12" customHeight="1" x14ac:dyDescent="0.1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5"/>
      <c r="AH218" s="14"/>
      <c r="AI218" s="91"/>
      <c r="AJ218" s="91"/>
      <c r="AK218" s="29"/>
      <c r="AL218" s="29"/>
      <c r="AM218" s="29"/>
      <c r="AN218" s="29"/>
      <c r="AO218" s="29"/>
      <c r="AP218" s="29"/>
      <c r="AQ218" s="1"/>
      <c r="AR218" s="1"/>
    </row>
    <row r="219" spans="1:44" ht="12" customHeight="1" x14ac:dyDescent="0.1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5"/>
      <c r="AH219" s="14"/>
      <c r="AI219" s="91"/>
      <c r="AJ219" s="91"/>
      <c r="AK219" s="29"/>
      <c r="AL219" s="29"/>
      <c r="AM219" s="29"/>
      <c r="AN219" s="29"/>
      <c r="AO219" s="29"/>
      <c r="AP219" s="29"/>
      <c r="AQ219" s="1"/>
      <c r="AR219" s="1"/>
    </row>
    <row r="220" spans="1:44" ht="12" customHeight="1" x14ac:dyDescent="0.1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5"/>
      <c r="AH220" s="14"/>
      <c r="AI220" s="91"/>
      <c r="AJ220" s="91"/>
      <c r="AK220" s="29"/>
      <c r="AL220" s="29"/>
      <c r="AM220" s="29"/>
      <c r="AN220" s="29"/>
      <c r="AO220" s="29"/>
      <c r="AP220" s="29"/>
      <c r="AQ220" s="1"/>
      <c r="AR220" s="1"/>
    </row>
    <row r="221" spans="1:44" ht="12" customHeight="1" x14ac:dyDescent="0.1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5"/>
      <c r="AH221" s="14"/>
      <c r="AI221" s="91"/>
      <c r="AJ221" s="91"/>
      <c r="AK221" s="29"/>
      <c r="AL221" s="29"/>
      <c r="AM221" s="29"/>
      <c r="AN221" s="29"/>
      <c r="AO221" s="29"/>
      <c r="AP221" s="29"/>
      <c r="AQ221" s="1"/>
      <c r="AR221" s="1"/>
    </row>
    <row r="222" spans="1:44" ht="12" customHeight="1" x14ac:dyDescent="0.1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5"/>
      <c r="AH222" s="14"/>
      <c r="AI222" s="91"/>
      <c r="AJ222" s="91"/>
      <c r="AK222" s="29"/>
      <c r="AL222" s="29"/>
      <c r="AM222" s="29"/>
      <c r="AN222" s="29"/>
      <c r="AO222" s="29"/>
      <c r="AP222" s="29"/>
      <c r="AQ222" s="1"/>
      <c r="AR222" s="1"/>
    </row>
    <row r="223" spans="1:44" ht="12" customHeight="1" x14ac:dyDescent="0.1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5"/>
      <c r="AH223" s="14"/>
      <c r="AI223" s="91"/>
      <c r="AJ223" s="91"/>
      <c r="AK223" s="29"/>
      <c r="AL223" s="29"/>
      <c r="AM223" s="29"/>
      <c r="AN223" s="29"/>
      <c r="AO223" s="29"/>
      <c r="AP223" s="29"/>
      <c r="AQ223" s="1"/>
      <c r="AR223" s="1"/>
    </row>
    <row r="224" spans="1:44" ht="12" customHeight="1" x14ac:dyDescent="0.1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5"/>
      <c r="AH224" s="14"/>
      <c r="AI224" s="91"/>
      <c r="AJ224" s="91"/>
      <c r="AK224" s="29"/>
      <c r="AL224" s="29"/>
      <c r="AM224" s="29"/>
      <c r="AN224" s="29"/>
      <c r="AO224" s="29"/>
      <c r="AP224" s="29"/>
      <c r="AQ224" s="1"/>
      <c r="AR224" s="1"/>
    </row>
    <row r="225" spans="1:44" ht="12" customHeight="1" x14ac:dyDescent="0.1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5"/>
      <c r="AH225" s="14"/>
      <c r="AI225" s="91"/>
      <c r="AJ225" s="91"/>
      <c r="AK225" s="29"/>
      <c r="AL225" s="29"/>
      <c r="AM225" s="29"/>
      <c r="AN225" s="29"/>
      <c r="AO225" s="29"/>
      <c r="AP225" s="29"/>
      <c r="AQ225" s="1"/>
      <c r="AR225" s="1"/>
    </row>
    <row r="226" spans="1:44" ht="12" customHeight="1" x14ac:dyDescent="0.1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5"/>
      <c r="AH226" s="14"/>
      <c r="AI226" s="91"/>
      <c r="AJ226" s="91"/>
      <c r="AK226" s="29"/>
      <c r="AL226" s="29"/>
      <c r="AM226" s="29"/>
      <c r="AN226" s="29"/>
      <c r="AO226" s="29"/>
      <c r="AP226" s="29"/>
      <c r="AQ226" s="1"/>
      <c r="AR226" s="1"/>
    </row>
    <row r="227" spans="1:44" ht="12" customHeight="1" x14ac:dyDescent="0.1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5"/>
      <c r="AH227" s="14"/>
      <c r="AI227" s="91"/>
      <c r="AJ227" s="91"/>
      <c r="AK227" s="29"/>
      <c r="AL227" s="29"/>
      <c r="AM227" s="29"/>
      <c r="AN227" s="29"/>
      <c r="AO227" s="29"/>
      <c r="AP227" s="29"/>
      <c r="AQ227" s="1"/>
      <c r="AR227" s="1"/>
    </row>
    <row r="228" spans="1:44" ht="12" customHeight="1" x14ac:dyDescent="0.1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5"/>
      <c r="AH228" s="14"/>
      <c r="AI228" s="91"/>
      <c r="AJ228" s="91"/>
      <c r="AK228" s="29"/>
      <c r="AL228" s="29"/>
      <c r="AM228" s="29"/>
      <c r="AN228" s="29"/>
      <c r="AO228" s="29"/>
      <c r="AP228" s="29"/>
      <c r="AQ228" s="1"/>
      <c r="AR228" s="1"/>
    </row>
    <row r="229" spans="1:44" ht="12" customHeight="1" x14ac:dyDescent="0.1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5"/>
      <c r="AH229" s="14"/>
      <c r="AI229" s="91"/>
      <c r="AJ229" s="91"/>
      <c r="AK229" s="29"/>
      <c r="AL229" s="29"/>
      <c r="AM229" s="29"/>
      <c r="AN229" s="29"/>
      <c r="AO229" s="29"/>
      <c r="AP229" s="29"/>
      <c r="AQ229" s="1"/>
      <c r="AR229" s="1"/>
    </row>
    <row r="230" spans="1:44" ht="12" customHeight="1" x14ac:dyDescent="0.1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5"/>
      <c r="AH230" s="14"/>
      <c r="AI230" s="91"/>
      <c r="AJ230" s="91"/>
      <c r="AK230" s="29"/>
      <c r="AL230" s="29"/>
      <c r="AM230" s="29"/>
      <c r="AN230" s="29"/>
      <c r="AO230" s="29"/>
      <c r="AP230" s="29"/>
      <c r="AQ230" s="1"/>
      <c r="AR230" s="1"/>
    </row>
    <row r="231" spans="1:44" ht="12" customHeight="1" x14ac:dyDescent="0.1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5"/>
      <c r="AH231" s="14"/>
      <c r="AI231" s="91"/>
      <c r="AJ231" s="91"/>
      <c r="AK231" s="29"/>
      <c r="AL231" s="29"/>
      <c r="AM231" s="29"/>
      <c r="AN231" s="29"/>
      <c r="AO231" s="29"/>
      <c r="AP231" s="29"/>
      <c r="AQ231" s="1"/>
      <c r="AR231" s="1"/>
    </row>
    <row r="232" spans="1:44" ht="12" customHeight="1" x14ac:dyDescent="0.1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5"/>
      <c r="AH232" s="14"/>
      <c r="AI232" s="91"/>
      <c r="AJ232" s="91"/>
      <c r="AK232" s="29"/>
      <c r="AL232" s="29"/>
      <c r="AM232" s="29"/>
      <c r="AN232" s="29"/>
      <c r="AO232" s="29"/>
      <c r="AP232" s="29"/>
      <c r="AQ232" s="1"/>
      <c r="AR232" s="1"/>
    </row>
    <row r="233" spans="1:44" ht="12" customHeight="1" x14ac:dyDescent="0.1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5"/>
      <c r="AH233" s="14"/>
      <c r="AI233" s="91"/>
      <c r="AJ233" s="91"/>
      <c r="AK233" s="29"/>
      <c r="AL233" s="29"/>
      <c r="AM233" s="29"/>
      <c r="AN233" s="29"/>
      <c r="AO233" s="29"/>
      <c r="AP233" s="29"/>
      <c r="AQ233" s="1"/>
      <c r="AR233" s="1"/>
    </row>
    <row r="234" spans="1:44" ht="12" customHeight="1" x14ac:dyDescent="0.1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5"/>
      <c r="AH234" s="14"/>
      <c r="AI234" s="91"/>
      <c r="AJ234" s="91"/>
      <c r="AK234" s="29"/>
      <c r="AL234" s="29"/>
      <c r="AM234" s="29"/>
      <c r="AN234" s="29"/>
      <c r="AO234" s="29"/>
      <c r="AP234" s="29"/>
      <c r="AQ234" s="1"/>
      <c r="AR234" s="1"/>
    </row>
    <row r="235" spans="1:44" ht="12" customHeight="1" x14ac:dyDescent="0.1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5"/>
      <c r="AH235" s="14"/>
      <c r="AI235" s="91"/>
      <c r="AJ235" s="91"/>
      <c r="AK235" s="29"/>
      <c r="AL235" s="29"/>
      <c r="AM235" s="29"/>
      <c r="AN235" s="29"/>
      <c r="AO235" s="29"/>
      <c r="AP235" s="29"/>
      <c r="AQ235" s="1"/>
      <c r="AR235" s="1"/>
    </row>
    <row r="236" spans="1:44" ht="12" customHeight="1" x14ac:dyDescent="0.1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5"/>
      <c r="AH236" s="14"/>
      <c r="AI236" s="91"/>
      <c r="AJ236" s="91"/>
      <c r="AK236" s="29"/>
      <c r="AL236" s="29"/>
      <c r="AM236" s="29"/>
      <c r="AN236" s="29"/>
      <c r="AO236" s="29"/>
      <c r="AP236" s="29"/>
      <c r="AQ236" s="1"/>
      <c r="AR236" s="1"/>
    </row>
    <row r="237" spans="1:44" ht="12" customHeight="1" x14ac:dyDescent="0.1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5"/>
      <c r="AH237" s="14"/>
      <c r="AI237" s="91"/>
      <c r="AJ237" s="91"/>
      <c r="AK237" s="29"/>
      <c r="AL237" s="29"/>
      <c r="AM237" s="29"/>
      <c r="AN237" s="29"/>
      <c r="AO237" s="29"/>
      <c r="AP237" s="29"/>
      <c r="AQ237" s="1"/>
      <c r="AR237" s="1"/>
    </row>
    <row r="238" spans="1:44" ht="12" customHeight="1" x14ac:dyDescent="0.1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5"/>
      <c r="AH238" s="14"/>
      <c r="AI238" s="91"/>
      <c r="AJ238" s="91"/>
      <c r="AK238" s="29"/>
      <c r="AL238" s="29"/>
      <c r="AM238" s="29"/>
      <c r="AN238" s="29"/>
      <c r="AO238" s="29"/>
      <c r="AP238" s="29"/>
      <c r="AQ238" s="1"/>
      <c r="AR238" s="1"/>
    </row>
    <row r="239" spans="1:44" ht="12" customHeight="1" x14ac:dyDescent="0.1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5"/>
      <c r="AH239" s="14"/>
      <c r="AI239" s="91"/>
      <c r="AJ239" s="91"/>
      <c r="AK239" s="29"/>
      <c r="AL239" s="29"/>
      <c r="AM239" s="29"/>
      <c r="AN239" s="29"/>
      <c r="AO239" s="29"/>
      <c r="AP239" s="29"/>
      <c r="AQ239" s="1"/>
      <c r="AR239" s="1"/>
    </row>
    <row r="240" spans="1:44" ht="12" customHeight="1" x14ac:dyDescent="0.1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5"/>
      <c r="AH240" s="14"/>
      <c r="AI240" s="91"/>
      <c r="AJ240" s="91"/>
      <c r="AK240" s="29"/>
      <c r="AL240" s="29"/>
      <c r="AM240" s="29"/>
      <c r="AN240" s="29"/>
      <c r="AO240" s="29"/>
      <c r="AP240" s="29"/>
      <c r="AQ240" s="1"/>
      <c r="AR240" s="1"/>
    </row>
    <row r="241" spans="1:44" ht="12" customHeight="1" x14ac:dyDescent="0.1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5"/>
      <c r="AH241" s="14"/>
      <c r="AI241" s="91"/>
      <c r="AJ241" s="91"/>
      <c r="AK241" s="29"/>
      <c r="AL241" s="29"/>
      <c r="AM241" s="29"/>
      <c r="AN241" s="29"/>
      <c r="AO241" s="29"/>
      <c r="AP241" s="29"/>
      <c r="AQ241" s="1"/>
      <c r="AR241" s="1"/>
    </row>
    <row r="242" spans="1:44" ht="12" customHeight="1" x14ac:dyDescent="0.1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5"/>
      <c r="AH242" s="14"/>
      <c r="AI242" s="91"/>
      <c r="AJ242" s="91"/>
      <c r="AK242" s="29"/>
      <c r="AL242" s="29"/>
      <c r="AM242" s="29"/>
      <c r="AN242" s="29"/>
      <c r="AO242" s="29"/>
      <c r="AP242" s="29"/>
      <c r="AQ242" s="1"/>
      <c r="AR242" s="1"/>
    </row>
    <row r="243" spans="1:44" ht="12" customHeight="1" x14ac:dyDescent="0.1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5"/>
      <c r="AH243" s="14"/>
      <c r="AI243" s="91"/>
      <c r="AJ243" s="91"/>
      <c r="AK243" s="29"/>
      <c r="AL243" s="29"/>
      <c r="AM243" s="29"/>
      <c r="AN243" s="29"/>
      <c r="AO243" s="29"/>
      <c r="AP243" s="29"/>
      <c r="AQ243" s="1"/>
      <c r="AR243" s="1"/>
    </row>
    <row r="244" spans="1:44" ht="12" customHeight="1" x14ac:dyDescent="0.1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5"/>
      <c r="AH244" s="14"/>
      <c r="AI244" s="91"/>
      <c r="AJ244" s="91"/>
      <c r="AK244" s="29"/>
      <c r="AL244" s="29"/>
      <c r="AM244" s="29"/>
      <c r="AN244" s="29"/>
      <c r="AO244" s="29"/>
      <c r="AP244" s="29"/>
      <c r="AQ244" s="1"/>
      <c r="AR244" s="1"/>
    </row>
    <row r="245" spans="1:44" ht="12" customHeight="1" x14ac:dyDescent="0.1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5"/>
      <c r="AH245" s="14"/>
      <c r="AI245" s="91"/>
      <c r="AJ245" s="91"/>
      <c r="AK245" s="29"/>
      <c r="AL245" s="29"/>
      <c r="AM245" s="29"/>
      <c r="AN245" s="29"/>
      <c r="AO245" s="29"/>
      <c r="AP245" s="29"/>
      <c r="AQ245" s="1"/>
      <c r="AR245" s="1"/>
    </row>
    <row r="246" spans="1:44" ht="12" customHeight="1" x14ac:dyDescent="0.1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5"/>
      <c r="AH246" s="14"/>
      <c r="AI246" s="91"/>
      <c r="AJ246" s="91"/>
      <c r="AK246" s="29"/>
      <c r="AL246" s="29"/>
      <c r="AM246" s="29"/>
      <c r="AN246" s="29"/>
      <c r="AO246" s="29"/>
      <c r="AP246" s="29"/>
      <c r="AQ246" s="1"/>
      <c r="AR246" s="1"/>
    </row>
    <row r="247" spans="1:44" ht="12" customHeight="1" x14ac:dyDescent="0.1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5"/>
      <c r="AH247" s="14"/>
      <c r="AI247" s="91"/>
      <c r="AJ247" s="91"/>
      <c r="AK247" s="29"/>
      <c r="AL247" s="29"/>
      <c r="AM247" s="29"/>
      <c r="AN247" s="29"/>
      <c r="AO247" s="29"/>
      <c r="AP247" s="29"/>
      <c r="AQ247" s="1"/>
      <c r="AR247" s="1"/>
    </row>
    <row r="248" spans="1:44" ht="12" customHeight="1" x14ac:dyDescent="0.1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5"/>
      <c r="AH248" s="14"/>
      <c r="AI248" s="91"/>
      <c r="AJ248" s="91"/>
      <c r="AK248" s="29"/>
      <c r="AL248" s="29"/>
      <c r="AM248" s="29"/>
      <c r="AN248" s="29"/>
      <c r="AO248" s="29"/>
      <c r="AP248" s="29"/>
      <c r="AQ248" s="1"/>
      <c r="AR248" s="1"/>
    </row>
    <row r="249" spans="1:44" ht="12" customHeight="1" x14ac:dyDescent="0.1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5"/>
      <c r="AH249" s="14"/>
      <c r="AI249" s="91"/>
      <c r="AJ249" s="91"/>
      <c r="AK249" s="29"/>
      <c r="AL249" s="29"/>
      <c r="AM249" s="29"/>
      <c r="AN249" s="29"/>
      <c r="AO249" s="29"/>
      <c r="AP249" s="29"/>
      <c r="AQ249" s="1"/>
      <c r="AR249" s="1"/>
    </row>
    <row r="250" spans="1:44" ht="12" customHeight="1" x14ac:dyDescent="0.1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5"/>
      <c r="AH250" s="14"/>
      <c r="AI250" s="91"/>
      <c r="AJ250" s="91"/>
      <c r="AK250" s="29"/>
      <c r="AL250" s="29"/>
      <c r="AM250" s="29"/>
      <c r="AN250" s="29"/>
      <c r="AO250" s="29"/>
      <c r="AP250" s="29"/>
      <c r="AQ250" s="1"/>
      <c r="AR250" s="1"/>
    </row>
    <row r="251" spans="1:44" ht="12" customHeight="1" x14ac:dyDescent="0.1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5"/>
      <c r="AH251" s="14"/>
      <c r="AI251" s="91"/>
      <c r="AJ251" s="91"/>
      <c r="AK251" s="29"/>
      <c r="AL251" s="29"/>
      <c r="AM251" s="29"/>
      <c r="AN251" s="29"/>
      <c r="AO251" s="29"/>
      <c r="AP251" s="29"/>
      <c r="AQ251" s="1"/>
      <c r="AR251" s="1"/>
    </row>
    <row r="252" spans="1:44" ht="12" customHeight="1" x14ac:dyDescent="0.1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5"/>
      <c r="AH252" s="14"/>
      <c r="AI252" s="91"/>
      <c r="AJ252" s="91"/>
      <c r="AK252" s="29"/>
      <c r="AL252" s="29"/>
      <c r="AM252" s="29"/>
      <c r="AN252" s="29"/>
      <c r="AO252" s="29"/>
      <c r="AP252" s="29"/>
      <c r="AQ252" s="1"/>
      <c r="AR252" s="1"/>
    </row>
    <row r="253" spans="1:44" ht="12" customHeight="1" x14ac:dyDescent="0.1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5"/>
      <c r="AH253" s="14"/>
      <c r="AI253" s="91"/>
      <c r="AJ253" s="91"/>
      <c r="AK253" s="29"/>
      <c r="AL253" s="29"/>
      <c r="AM253" s="29"/>
      <c r="AN253" s="29"/>
      <c r="AO253" s="29"/>
      <c r="AP253" s="29"/>
      <c r="AQ253" s="1"/>
      <c r="AR253" s="1"/>
    </row>
    <row r="254" spans="1:44" ht="12" customHeight="1" x14ac:dyDescent="0.1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5"/>
      <c r="AH254" s="14"/>
      <c r="AI254" s="91"/>
      <c r="AJ254" s="91"/>
      <c r="AK254" s="29"/>
      <c r="AL254" s="29"/>
      <c r="AM254" s="29"/>
      <c r="AN254" s="29"/>
      <c r="AO254" s="29"/>
      <c r="AP254" s="29"/>
      <c r="AQ254" s="1"/>
      <c r="AR254" s="1"/>
    </row>
    <row r="255" spans="1:44" ht="12" customHeight="1" x14ac:dyDescent="0.1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5"/>
      <c r="AH255" s="14"/>
      <c r="AI255" s="91"/>
      <c r="AJ255" s="91"/>
      <c r="AK255" s="29"/>
      <c r="AL255" s="29"/>
      <c r="AM255" s="29"/>
      <c r="AN255" s="29"/>
      <c r="AO255" s="29"/>
      <c r="AP255" s="29"/>
      <c r="AQ255" s="1"/>
      <c r="AR255" s="1"/>
    </row>
    <row r="256" spans="1:44" ht="12" customHeight="1" x14ac:dyDescent="0.1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5"/>
      <c r="AH256" s="14"/>
      <c r="AI256" s="91"/>
      <c r="AJ256" s="91"/>
      <c r="AK256" s="29"/>
      <c r="AL256" s="29"/>
      <c r="AM256" s="29"/>
      <c r="AN256" s="29"/>
      <c r="AO256" s="29"/>
      <c r="AP256" s="29"/>
      <c r="AQ256" s="1"/>
      <c r="AR256" s="1"/>
    </row>
    <row r="257" spans="1:44" ht="12" customHeight="1" x14ac:dyDescent="0.1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5"/>
      <c r="AH257" s="14"/>
      <c r="AI257" s="91"/>
      <c r="AJ257" s="91"/>
      <c r="AK257" s="29"/>
      <c r="AL257" s="29"/>
      <c r="AM257" s="29"/>
      <c r="AN257" s="29"/>
      <c r="AO257" s="29"/>
      <c r="AP257" s="29"/>
      <c r="AQ257" s="1"/>
      <c r="AR257" s="1"/>
    </row>
    <row r="258" spans="1:44" ht="12" customHeight="1" x14ac:dyDescent="0.1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5"/>
      <c r="AH258" s="14"/>
      <c r="AI258" s="91"/>
      <c r="AJ258" s="91"/>
      <c r="AK258" s="29"/>
      <c r="AL258" s="29"/>
      <c r="AM258" s="29"/>
      <c r="AN258" s="29"/>
      <c r="AO258" s="29"/>
      <c r="AP258" s="29"/>
      <c r="AQ258" s="1"/>
      <c r="AR258" s="1"/>
    </row>
    <row r="259" spans="1:44" ht="12" customHeight="1" x14ac:dyDescent="0.1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5"/>
      <c r="AH259" s="14"/>
      <c r="AI259" s="91"/>
      <c r="AJ259" s="91"/>
      <c r="AK259" s="29"/>
      <c r="AL259" s="29"/>
      <c r="AM259" s="29"/>
      <c r="AN259" s="29"/>
      <c r="AO259" s="29"/>
      <c r="AP259" s="29"/>
      <c r="AQ259" s="1"/>
      <c r="AR259" s="1"/>
    </row>
    <row r="260" spans="1:44" ht="12" customHeight="1" x14ac:dyDescent="0.1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5"/>
      <c r="AH260" s="14"/>
      <c r="AI260" s="91"/>
      <c r="AJ260" s="91"/>
      <c r="AK260" s="29"/>
      <c r="AL260" s="29"/>
      <c r="AM260" s="29"/>
      <c r="AN260" s="29"/>
      <c r="AO260" s="29"/>
      <c r="AP260" s="29"/>
      <c r="AQ260" s="1"/>
      <c r="AR260" s="1"/>
    </row>
    <row r="261" spans="1:44" ht="12" customHeight="1" x14ac:dyDescent="0.1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5"/>
      <c r="AH261" s="14"/>
      <c r="AI261" s="91"/>
      <c r="AJ261" s="91"/>
      <c r="AK261" s="29"/>
      <c r="AL261" s="29"/>
      <c r="AM261" s="29"/>
      <c r="AN261" s="29"/>
      <c r="AO261" s="29"/>
      <c r="AP261" s="29"/>
      <c r="AQ261" s="1"/>
      <c r="AR261" s="1"/>
    </row>
    <row r="262" spans="1:44" ht="12" customHeight="1" x14ac:dyDescent="0.1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5"/>
      <c r="AH262" s="14"/>
      <c r="AI262" s="91"/>
      <c r="AJ262" s="91"/>
      <c r="AK262" s="29"/>
      <c r="AL262" s="29"/>
      <c r="AM262" s="29"/>
      <c r="AN262" s="29"/>
      <c r="AO262" s="29"/>
      <c r="AP262" s="29"/>
      <c r="AQ262" s="1"/>
      <c r="AR262" s="1"/>
    </row>
    <row r="263" spans="1:44" ht="12" customHeight="1" x14ac:dyDescent="0.1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5"/>
      <c r="AH263" s="14"/>
      <c r="AI263" s="91"/>
      <c r="AJ263" s="91"/>
      <c r="AK263" s="29"/>
      <c r="AL263" s="29"/>
      <c r="AM263" s="29"/>
      <c r="AN263" s="29"/>
      <c r="AO263" s="29"/>
      <c r="AP263" s="29"/>
      <c r="AQ263" s="1"/>
      <c r="AR263" s="1"/>
    </row>
    <row r="264" spans="1:44" ht="12" customHeight="1" x14ac:dyDescent="0.1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5"/>
      <c r="AH264" s="14"/>
      <c r="AI264" s="91"/>
      <c r="AJ264" s="91"/>
      <c r="AK264" s="29"/>
      <c r="AL264" s="29"/>
      <c r="AM264" s="29"/>
      <c r="AN264" s="29"/>
      <c r="AO264" s="29"/>
      <c r="AP264" s="29"/>
      <c r="AQ264" s="1"/>
      <c r="AR264" s="1"/>
    </row>
    <row r="265" spans="1:44" ht="12" customHeight="1" x14ac:dyDescent="0.1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5"/>
      <c r="AH265" s="14"/>
      <c r="AI265" s="91"/>
      <c r="AJ265" s="91"/>
      <c r="AK265" s="29"/>
      <c r="AL265" s="29"/>
      <c r="AM265" s="29"/>
      <c r="AN265" s="29"/>
      <c r="AO265" s="29"/>
      <c r="AP265" s="29"/>
      <c r="AQ265" s="1"/>
      <c r="AR265" s="1"/>
    </row>
    <row r="266" spans="1:44" ht="12" customHeight="1" x14ac:dyDescent="0.1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5"/>
      <c r="AH266" s="14"/>
      <c r="AI266" s="91"/>
      <c r="AJ266" s="91"/>
      <c r="AK266" s="29"/>
      <c r="AL266" s="29"/>
      <c r="AM266" s="29"/>
      <c r="AN266" s="29"/>
      <c r="AO266" s="29"/>
      <c r="AP266" s="29"/>
      <c r="AQ266" s="1"/>
      <c r="AR266" s="1"/>
    </row>
    <row r="267" spans="1:44" ht="12" customHeight="1" x14ac:dyDescent="0.1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5"/>
      <c r="AH267" s="14"/>
      <c r="AI267" s="91"/>
      <c r="AJ267" s="91"/>
      <c r="AK267" s="29"/>
      <c r="AL267" s="29"/>
      <c r="AM267" s="29"/>
      <c r="AN267" s="29"/>
      <c r="AO267" s="29"/>
      <c r="AP267" s="29"/>
      <c r="AQ267" s="1"/>
      <c r="AR267" s="1"/>
    </row>
    <row r="268" spans="1:44" ht="12" customHeight="1" x14ac:dyDescent="0.1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5"/>
      <c r="AH268" s="14"/>
      <c r="AI268" s="91"/>
      <c r="AJ268" s="91"/>
      <c r="AK268" s="29"/>
      <c r="AL268" s="29"/>
      <c r="AM268" s="29"/>
      <c r="AN268" s="29"/>
      <c r="AO268" s="29"/>
      <c r="AP268" s="29"/>
      <c r="AQ268" s="1"/>
      <c r="AR268" s="1"/>
    </row>
    <row r="269" spans="1:44" ht="12" customHeight="1" x14ac:dyDescent="0.1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5"/>
      <c r="AH269" s="14"/>
      <c r="AI269" s="91"/>
      <c r="AJ269" s="91"/>
      <c r="AK269" s="29"/>
      <c r="AL269" s="29"/>
      <c r="AM269" s="29"/>
      <c r="AN269" s="29"/>
      <c r="AO269" s="29"/>
      <c r="AP269" s="29"/>
      <c r="AQ269" s="1"/>
      <c r="AR269" s="1"/>
    </row>
    <row r="270" spans="1:44" ht="12" customHeight="1" x14ac:dyDescent="0.1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5"/>
      <c r="AH270" s="14"/>
      <c r="AI270" s="91"/>
      <c r="AJ270" s="91"/>
      <c r="AK270" s="29"/>
      <c r="AL270" s="29"/>
      <c r="AM270" s="29"/>
      <c r="AN270" s="29"/>
      <c r="AO270" s="29"/>
      <c r="AP270" s="29"/>
      <c r="AQ270" s="1"/>
      <c r="AR270" s="1"/>
    </row>
    <row r="271" spans="1:44" ht="12" customHeight="1" x14ac:dyDescent="0.1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5"/>
      <c r="AH271" s="14"/>
      <c r="AI271" s="91"/>
      <c r="AJ271" s="91"/>
      <c r="AK271" s="29"/>
      <c r="AL271" s="29"/>
      <c r="AM271" s="29"/>
      <c r="AN271" s="29"/>
      <c r="AO271" s="29"/>
      <c r="AP271" s="29"/>
      <c r="AQ271" s="1"/>
      <c r="AR271" s="1"/>
    </row>
    <row r="272" spans="1:44" ht="12" customHeight="1" x14ac:dyDescent="0.1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5"/>
      <c r="AH272" s="14"/>
      <c r="AI272" s="91"/>
      <c r="AJ272" s="91"/>
      <c r="AK272" s="29"/>
      <c r="AL272" s="29"/>
      <c r="AM272" s="29"/>
      <c r="AN272" s="29"/>
      <c r="AO272" s="29"/>
      <c r="AP272" s="29"/>
      <c r="AQ272" s="1"/>
      <c r="AR272" s="1"/>
    </row>
    <row r="273" spans="1:44" ht="12" customHeight="1" x14ac:dyDescent="0.1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5"/>
      <c r="AH273" s="14"/>
      <c r="AI273" s="91"/>
      <c r="AJ273" s="91"/>
      <c r="AK273" s="29"/>
      <c r="AL273" s="29"/>
      <c r="AM273" s="29"/>
      <c r="AN273" s="29"/>
      <c r="AO273" s="29"/>
      <c r="AP273" s="29"/>
      <c r="AQ273" s="1"/>
      <c r="AR273" s="1"/>
    </row>
    <row r="274" spans="1:44" ht="12" customHeight="1" x14ac:dyDescent="0.1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5"/>
      <c r="AH274" s="14"/>
      <c r="AI274" s="91"/>
      <c r="AJ274" s="91"/>
      <c r="AK274" s="29"/>
      <c r="AL274" s="29"/>
      <c r="AM274" s="29"/>
      <c r="AN274" s="29"/>
      <c r="AO274" s="29"/>
      <c r="AP274" s="29"/>
      <c r="AQ274" s="1"/>
      <c r="AR274" s="1"/>
    </row>
    <row r="275" spans="1:44" ht="12" customHeight="1" x14ac:dyDescent="0.1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5"/>
      <c r="AH275" s="14"/>
      <c r="AI275" s="91"/>
      <c r="AJ275" s="91"/>
      <c r="AK275" s="29"/>
      <c r="AL275" s="29"/>
      <c r="AM275" s="29"/>
      <c r="AN275" s="29"/>
      <c r="AO275" s="29"/>
      <c r="AP275" s="29"/>
      <c r="AQ275" s="1"/>
      <c r="AR275" s="1"/>
    </row>
    <row r="276" spans="1:44" ht="12" customHeight="1" x14ac:dyDescent="0.1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5"/>
      <c r="AH276" s="14"/>
      <c r="AI276" s="91"/>
      <c r="AJ276" s="91"/>
      <c r="AK276" s="29"/>
      <c r="AL276" s="29"/>
      <c r="AM276" s="29"/>
      <c r="AN276" s="29"/>
      <c r="AO276" s="29"/>
      <c r="AP276" s="29"/>
      <c r="AQ276" s="1"/>
      <c r="AR276" s="1"/>
    </row>
    <row r="277" spans="1:44" ht="12" customHeight="1" x14ac:dyDescent="0.1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5"/>
      <c r="AH277" s="14"/>
      <c r="AI277" s="91"/>
      <c r="AJ277" s="91"/>
      <c r="AK277" s="29"/>
      <c r="AL277" s="29"/>
      <c r="AM277" s="29"/>
      <c r="AN277" s="29"/>
      <c r="AO277" s="29"/>
      <c r="AP277" s="29"/>
      <c r="AQ277" s="1"/>
      <c r="AR277" s="1"/>
    </row>
    <row r="278" spans="1:44" ht="12" customHeight="1" x14ac:dyDescent="0.1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5"/>
      <c r="AH278" s="14"/>
      <c r="AI278" s="91"/>
      <c r="AJ278" s="91"/>
      <c r="AK278" s="29"/>
      <c r="AL278" s="29"/>
      <c r="AM278" s="29"/>
      <c r="AN278" s="29"/>
      <c r="AO278" s="29"/>
      <c r="AP278" s="29"/>
      <c r="AQ278" s="1"/>
      <c r="AR278" s="1"/>
    </row>
    <row r="279" spans="1:44" ht="12" customHeight="1" x14ac:dyDescent="0.1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5"/>
      <c r="AH279" s="14"/>
      <c r="AI279" s="91"/>
      <c r="AJ279" s="91"/>
      <c r="AK279" s="29"/>
      <c r="AL279" s="29"/>
      <c r="AM279" s="29"/>
      <c r="AN279" s="29"/>
      <c r="AO279" s="29"/>
      <c r="AP279" s="29"/>
      <c r="AQ279" s="1"/>
      <c r="AR279" s="1"/>
    </row>
    <row r="280" spans="1:44" ht="12" customHeight="1" x14ac:dyDescent="0.1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5"/>
      <c r="AH280" s="14"/>
      <c r="AI280" s="91"/>
      <c r="AJ280" s="91"/>
      <c r="AK280" s="29"/>
      <c r="AL280" s="29"/>
      <c r="AM280" s="29"/>
      <c r="AN280" s="29"/>
      <c r="AO280" s="29"/>
      <c r="AP280" s="29"/>
      <c r="AQ280" s="1"/>
      <c r="AR280" s="1"/>
    </row>
    <row r="281" spans="1:44" ht="12" customHeight="1" x14ac:dyDescent="0.1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5"/>
      <c r="AH281" s="14"/>
      <c r="AI281" s="91"/>
      <c r="AJ281" s="91"/>
      <c r="AK281" s="29"/>
      <c r="AL281" s="29"/>
      <c r="AM281" s="29"/>
      <c r="AN281" s="29"/>
      <c r="AO281" s="29"/>
      <c r="AP281" s="29"/>
      <c r="AQ281" s="1"/>
      <c r="AR281" s="1"/>
    </row>
    <row r="282" spans="1:44" ht="12" customHeight="1" x14ac:dyDescent="0.1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5"/>
      <c r="AH282" s="14"/>
      <c r="AI282" s="91"/>
      <c r="AJ282" s="91"/>
      <c r="AK282" s="29"/>
      <c r="AL282" s="29"/>
      <c r="AM282" s="29"/>
      <c r="AN282" s="29"/>
      <c r="AO282" s="29"/>
      <c r="AP282" s="29"/>
      <c r="AQ282" s="1"/>
      <c r="AR282" s="1"/>
    </row>
    <row r="283" spans="1:44" ht="12" customHeight="1" x14ac:dyDescent="0.1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5"/>
      <c r="AH283" s="14"/>
      <c r="AI283" s="91"/>
      <c r="AJ283" s="91"/>
      <c r="AK283" s="29"/>
      <c r="AL283" s="29"/>
      <c r="AM283" s="29"/>
      <c r="AN283" s="29"/>
      <c r="AO283" s="29"/>
      <c r="AP283" s="29"/>
      <c r="AQ283" s="1"/>
      <c r="AR283" s="1"/>
    </row>
    <row r="284" spans="1:44" ht="12" customHeight="1" x14ac:dyDescent="0.1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5"/>
      <c r="AH284" s="14"/>
      <c r="AI284" s="91"/>
      <c r="AJ284" s="91"/>
      <c r="AK284" s="29"/>
      <c r="AL284" s="29"/>
      <c r="AM284" s="29"/>
      <c r="AN284" s="29"/>
      <c r="AO284" s="29"/>
      <c r="AP284" s="29"/>
      <c r="AQ284" s="1"/>
      <c r="AR284" s="1"/>
    </row>
    <row r="285" spans="1:44" ht="12" customHeight="1" x14ac:dyDescent="0.1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5"/>
      <c r="AH285" s="14"/>
      <c r="AI285" s="91"/>
      <c r="AJ285" s="91"/>
      <c r="AK285" s="29"/>
      <c r="AL285" s="29"/>
      <c r="AM285" s="29"/>
      <c r="AN285" s="29"/>
      <c r="AO285" s="29"/>
      <c r="AP285" s="29"/>
      <c r="AQ285" s="1"/>
      <c r="AR285" s="1"/>
    </row>
    <row r="286" spans="1:44" ht="12" customHeight="1" x14ac:dyDescent="0.1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5"/>
      <c r="AH286" s="14"/>
      <c r="AI286" s="91"/>
      <c r="AJ286" s="91"/>
      <c r="AK286" s="29"/>
      <c r="AL286" s="29"/>
      <c r="AM286" s="29"/>
      <c r="AN286" s="29"/>
      <c r="AO286" s="29"/>
      <c r="AP286" s="29"/>
      <c r="AQ286" s="1"/>
      <c r="AR286" s="1"/>
    </row>
    <row r="287" spans="1:44" ht="12" customHeight="1" x14ac:dyDescent="0.1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5"/>
      <c r="AH287" s="14"/>
      <c r="AI287" s="91"/>
      <c r="AJ287" s="91"/>
      <c r="AK287" s="29"/>
      <c r="AL287" s="29"/>
      <c r="AM287" s="29"/>
      <c r="AN287" s="29"/>
      <c r="AO287" s="29"/>
      <c r="AP287" s="29"/>
      <c r="AQ287" s="1"/>
      <c r="AR287" s="1"/>
    </row>
    <row r="288" spans="1:44" ht="12" customHeight="1" x14ac:dyDescent="0.1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5"/>
      <c r="AH288" s="14"/>
      <c r="AI288" s="91"/>
      <c r="AJ288" s="91"/>
      <c r="AK288" s="29"/>
      <c r="AL288" s="29"/>
      <c r="AM288" s="29"/>
      <c r="AN288" s="29"/>
      <c r="AO288" s="29"/>
      <c r="AP288" s="29"/>
      <c r="AQ288" s="1"/>
      <c r="AR288" s="1"/>
    </row>
    <row r="289" spans="1:44" ht="12" customHeight="1" x14ac:dyDescent="0.1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5"/>
      <c r="AH289" s="14"/>
      <c r="AI289" s="91"/>
      <c r="AJ289" s="91"/>
      <c r="AK289" s="29"/>
      <c r="AL289" s="29"/>
      <c r="AM289" s="29"/>
      <c r="AN289" s="29"/>
      <c r="AO289" s="29"/>
      <c r="AP289" s="29"/>
      <c r="AQ289" s="1"/>
      <c r="AR289" s="1"/>
    </row>
    <row r="290" spans="1:44" ht="15.75" customHeight="1" x14ac:dyDescent="0.15">
      <c r="AI290" s="30"/>
      <c r="AJ290" s="30"/>
      <c r="AK290" s="30"/>
      <c r="AL290" s="30"/>
      <c r="AM290" s="30"/>
      <c r="AN290" s="30"/>
      <c r="AO290" s="30"/>
      <c r="AP290" s="30"/>
    </row>
    <row r="291" spans="1:44" ht="15.75" customHeight="1" x14ac:dyDescent="0.15">
      <c r="AI291" s="30"/>
      <c r="AJ291" s="30"/>
      <c r="AK291" s="30"/>
      <c r="AL291" s="30"/>
      <c r="AM291" s="30"/>
      <c r="AN291" s="30"/>
      <c r="AO291" s="30"/>
      <c r="AP291" s="30"/>
    </row>
    <row r="292" spans="1:44" ht="15.75" customHeight="1" x14ac:dyDescent="0.15">
      <c r="AI292" s="30"/>
      <c r="AJ292" s="30"/>
      <c r="AK292" s="30"/>
      <c r="AL292" s="30"/>
      <c r="AM292" s="30"/>
      <c r="AN292" s="30"/>
      <c r="AO292" s="30"/>
      <c r="AP292" s="30"/>
    </row>
    <row r="293" spans="1:44" ht="15.75" customHeight="1" x14ac:dyDescent="0.15">
      <c r="AI293" s="30"/>
      <c r="AJ293" s="30"/>
      <c r="AK293" s="30"/>
      <c r="AL293" s="30"/>
      <c r="AM293" s="30"/>
      <c r="AN293" s="30"/>
      <c r="AO293" s="30"/>
      <c r="AP293" s="30"/>
    </row>
    <row r="294" spans="1:44" ht="15.75" customHeight="1" x14ac:dyDescent="0.15">
      <c r="AI294" s="30"/>
      <c r="AJ294" s="30"/>
      <c r="AK294" s="30"/>
      <c r="AL294" s="30"/>
      <c r="AM294" s="30"/>
      <c r="AN294" s="30"/>
      <c r="AO294" s="30"/>
      <c r="AP294" s="30"/>
    </row>
    <row r="295" spans="1:44" ht="15.75" customHeight="1" x14ac:dyDescent="0.15">
      <c r="AI295" s="30"/>
      <c r="AJ295" s="30"/>
      <c r="AK295" s="30"/>
      <c r="AL295" s="30"/>
      <c r="AM295" s="30"/>
      <c r="AN295" s="30"/>
      <c r="AO295" s="30"/>
      <c r="AP295" s="30"/>
    </row>
    <row r="296" spans="1:44" ht="15.75" customHeight="1" x14ac:dyDescent="0.15">
      <c r="AI296" s="30"/>
      <c r="AJ296" s="30"/>
      <c r="AK296" s="30"/>
      <c r="AL296" s="30"/>
      <c r="AM296" s="30"/>
      <c r="AN296" s="30"/>
      <c r="AO296" s="30"/>
      <c r="AP296" s="30"/>
    </row>
    <row r="297" spans="1:44" ht="15.75" customHeight="1" x14ac:dyDescent="0.15">
      <c r="AI297" s="30"/>
      <c r="AJ297" s="30"/>
      <c r="AK297" s="30"/>
      <c r="AL297" s="30"/>
      <c r="AM297" s="30"/>
      <c r="AN297" s="30"/>
      <c r="AO297" s="30"/>
      <c r="AP297" s="30"/>
    </row>
    <row r="298" spans="1:44" ht="15.75" customHeight="1" x14ac:dyDescent="0.15">
      <c r="AI298" s="30"/>
      <c r="AJ298" s="30"/>
      <c r="AK298" s="30"/>
      <c r="AL298" s="30"/>
      <c r="AM298" s="30"/>
      <c r="AN298" s="30"/>
      <c r="AO298" s="30"/>
      <c r="AP298" s="30"/>
    </row>
    <row r="299" spans="1:44" ht="15.75" customHeight="1" x14ac:dyDescent="0.15">
      <c r="AI299" s="30"/>
      <c r="AJ299" s="30"/>
      <c r="AK299" s="30"/>
      <c r="AL299" s="30"/>
      <c r="AM299" s="30"/>
      <c r="AN299" s="30"/>
      <c r="AO299" s="30"/>
      <c r="AP299" s="30"/>
    </row>
    <row r="300" spans="1:44" ht="15.75" customHeight="1" x14ac:dyDescent="0.15">
      <c r="AI300" s="30"/>
      <c r="AJ300" s="30"/>
      <c r="AK300" s="30"/>
      <c r="AL300" s="30"/>
      <c r="AM300" s="30"/>
      <c r="AN300" s="30"/>
      <c r="AO300" s="30"/>
      <c r="AP300" s="30"/>
    </row>
    <row r="301" spans="1:44" ht="15.75" customHeight="1" x14ac:dyDescent="0.15">
      <c r="AI301" s="30"/>
      <c r="AJ301" s="30"/>
      <c r="AK301" s="30"/>
      <c r="AL301" s="30"/>
      <c r="AM301" s="30"/>
      <c r="AN301" s="30"/>
      <c r="AO301" s="30"/>
      <c r="AP301" s="30"/>
    </row>
    <row r="302" spans="1:44" ht="15.75" customHeight="1" x14ac:dyDescent="0.15">
      <c r="AI302" s="30"/>
      <c r="AJ302" s="30"/>
      <c r="AK302" s="30"/>
      <c r="AL302" s="30"/>
      <c r="AM302" s="30"/>
      <c r="AN302" s="30"/>
      <c r="AO302" s="30"/>
      <c r="AP302" s="30"/>
    </row>
    <row r="303" spans="1:44" ht="15.75" customHeight="1" x14ac:dyDescent="0.15">
      <c r="AI303" s="30"/>
      <c r="AJ303" s="30"/>
      <c r="AK303" s="30"/>
      <c r="AL303" s="30"/>
      <c r="AM303" s="30"/>
      <c r="AN303" s="30"/>
      <c r="AO303" s="30"/>
      <c r="AP303" s="30"/>
    </row>
    <row r="304" spans="1:44" ht="15.75" customHeight="1" x14ac:dyDescent="0.15">
      <c r="AI304" s="30"/>
      <c r="AJ304" s="30"/>
      <c r="AK304" s="30"/>
      <c r="AL304" s="30"/>
      <c r="AM304" s="30"/>
      <c r="AN304" s="30"/>
      <c r="AO304" s="30"/>
      <c r="AP304" s="30"/>
    </row>
    <row r="305" spans="35:42" ht="15.75" customHeight="1" x14ac:dyDescent="0.15">
      <c r="AI305" s="30"/>
      <c r="AJ305" s="30"/>
      <c r="AK305" s="30"/>
      <c r="AL305" s="30"/>
      <c r="AM305" s="30"/>
      <c r="AN305" s="30"/>
      <c r="AO305" s="30"/>
      <c r="AP305" s="30"/>
    </row>
    <row r="306" spans="35:42" ht="15.75" customHeight="1" x14ac:dyDescent="0.15">
      <c r="AI306" s="30"/>
      <c r="AJ306" s="30"/>
      <c r="AK306" s="30"/>
      <c r="AL306" s="30"/>
      <c r="AM306" s="30"/>
      <c r="AN306" s="30"/>
      <c r="AO306" s="30"/>
      <c r="AP306" s="30"/>
    </row>
    <row r="307" spans="35:42" ht="15.75" customHeight="1" x14ac:dyDescent="0.15">
      <c r="AI307" s="30"/>
      <c r="AJ307" s="30"/>
      <c r="AK307" s="30"/>
      <c r="AL307" s="30"/>
      <c r="AM307" s="30"/>
      <c r="AN307" s="30"/>
      <c r="AO307" s="30"/>
      <c r="AP307" s="30"/>
    </row>
    <row r="308" spans="35:42" ht="15.75" customHeight="1" x14ac:dyDescent="0.15">
      <c r="AI308" s="30"/>
      <c r="AJ308" s="30"/>
      <c r="AK308" s="30"/>
      <c r="AL308" s="30"/>
      <c r="AM308" s="30"/>
      <c r="AN308" s="30"/>
      <c r="AO308" s="30"/>
      <c r="AP308" s="30"/>
    </row>
    <row r="309" spans="35:42" ht="15.75" customHeight="1" x14ac:dyDescent="0.15">
      <c r="AI309" s="30"/>
      <c r="AJ309" s="30"/>
      <c r="AK309" s="30"/>
      <c r="AL309" s="30"/>
      <c r="AM309" s="30"/>
      <c r="AN309" s="30"/>
      <c r="AO309" s="30"/>
      <c r="AP309" s="30"/>
    </row>
    <row r="310" spans="35:42" ht="15.75" customHeight="1" x14ac:dyDescent="0.15">
      <c r="AI310" s="30"/>
      <c r="AJ310" s="30"/>
      <c r="AK310" s="30"/>
      <c r="AL310" s="30"/>
      <c r="AM310" s="30"/>
      <c r="AN310" s="30"/>
      <c r="AO310" s="30"/>
      <c r="AP310" s="30"/>
    </row>
    <row r="311" spans="35:42" ht="15.75" customHeight="1" x14ac:dyDescent="0.15"/>
    <row r="312" spans="35:42" ht="15.75" customHeight="1" x14ac:dyDescent="0.15"/>
    <row r="313" spans="35:42" ht="15.75" customHeight="1" x14ac:dyDescent="0.15"/>
    <row r="314" spans="35:42" ht="15.75" customHeight="1" x14ac:dyDescent="0.15"/>
    <row r="315" spans="35:42" ht="15.75" customHeight="1" x14ac:dyDescent="0.15"/>
    <row r="316" spans="35:42" ht="15.75" customHeight="1" x14ac:dyDescent="0.15"/>
    <row r="317" spans="35:42" ht="15.75" customHeight="1" x14ac:dyDescent="0.15"/>
    <row r="318" spans="35:42" ht="15.75" customHeight="1" x14ac:dyDescent="0.15"/>
    <row r="319" spans="35:42" ht="15.75" customHeight="1" x14ac:dyDescent="0.15"/>
    <row r="320" spans="35:42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</sheetData>
  <mergeCells count="4">
    <mergeCell ref="B1:F1"/>
    <mergeCell ref="B2:K2"/>
    <mergeCell ref="AH4:AH5"/>
    <mergeCell ref="AH88:AH89"/>
  </mergeCells>
  <phoneticPr fontId="17" type="noConversion"/>
  <pageMargins left="0.7" right="0.7" top="0.75" bottom="0.75" header="0" footer="0"/>
  <pageSetup scale="14" orientation="portrait"/>
  <headerFooter>
    <oddHeader>&amp;L&amp;K000000&amp;G</oddHeader>
  </headerFooter>
  <drawing r:id="rId1"/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1"/>
  <sheetViews>
    <sheetView zoomScaleNormal="100" zoomScalePageLayoutView="42" workbookViewId="0">
      <selection activeCell="F19" sqref="F19"/>
    </sheetView>
  </sheetViews>
  <sheetFormatPr baseColWidth="10" defaultColWidth="14.5" defaultRowHeight="15" customHeight="1" x14ac:dyDescent="0.15"/>
  <cols>
    <col min="1" max="1" width="1.1640625" customWidth="1"/>
    <col min="2" max="2" width="41.5" customWidth="1"/>
    <col min="3" max="3" width="14.83203125" customWidth="1"/>
    <col min="4" max="4" width="15.1640625" customWidth="1"/>
    <col min="5" max="5" width="15" customWidth="1"/>
    <col min="6" max="25" width="8.83203125" customWidth="1"/>
    <col min="26" max="26" width="17.33203125" customWidth="1"/>
  </cols>
  <sheetData>
    <row r="1" spans="1:25" ht="12" customHeight="1" x14ac:dyDescent="0.15">
      <c r="A1" s="1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25" ht="36" customHeight="1" x14ac:dyDescent="0.15">
      <c r="A2" s="1"/>
      <c r="B2" s="86" t="s">
        <v>18</v>
      </c>
      <c r="C2" s="87"/>
      <c r="D2" s="87"/>
      <c r="E2" s="8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  <c r="S2" s="1"/>
      <c r="T2" s="1"/>
      <c r="U2" s="1"/>
      <c r="V2" s="1"/>
      <c r="W2" s="1"/>
      <c r="X2" s="1"/>
      <c r="Y2" s="1"/>
    </row>
    <row r="3" spans="1:25" ht="20" customHeight="1" x14ac:dyDescent="0.15">
      <c r="A3" s="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25" ht="20" customHeight="1" x14ac:dyDescent="0.15">
      <c r="A4" s="1"/>
      <c r="B4" s="89" t="s">
        <v>78</v>
      </c>
      <c r="C4" s="92">
        <f>Spa!B4</f>
        <v>44166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25" ht="20" customHeight="1" x14ac:dyDescent="0.15">
      <c r="A5" s="1"/>
      <c r="B5" s="89"/>
      <c r="C5" s="13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25" ht="20" customHeight="1" x14ac:dyDescent="0.15">
      <c r="A6" s="1"/>
      <c r="B6" s="16"/>
      <c r="C6" s="27" t="s">
        <v>20</v>
      </c>
      <c r="D6" s="27" t="s">
        <v>79</v>
      </c>
      <c r="E6" s="27" t="s">
        <v>80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25" ht="20" customHeight="1" x14ac:dyDescent="0.15">
      <c r="A7" s="1"/>
      <c r="B7" s="17"/>
      <c r="C7" s="28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25" ht="20" customHeight="1" x14ac:dyDescent="0.15">
      <c r="A8" s="29"/>
      <c r="B8" s="93" t="s">
        <v>81</v>
      </c>
      <c r="C8" s="19">
        <f>Spa!AH12</f>
        <v>0</v>
      </c>
      <c r="D8" s="20">
        <f>D11*0.7</f>
        <v>0</v>
      </c>
      <c r="E8" s="20">
        <f t="shared" ref="E8:E9" si="0">SUM(C8-D8)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25" ht="20" customHeight="1" x14ac:dyDescent="0.15">
      <c r="A9" s="29"/>
      <c r="B9" s="94" t="s">
        <v>82</v>
      </c>
      <c r="C9" s="19">
        <f>Spa!AH13</f>
        <v>0</v>
      </c>
      <c r="D9" s="19">
        <f>D11*0.3</f>
        <v>0</v>
      </c>
      <c r="E9" s="19">
        <f t="shared" si="0"/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25" ht="20" customHeight="1" x14ac:dyDescent="0.15">
      <c r="A10" s="29"/>
      <c r="B10" s="95" t="s">
        <v>83</v>
      </c>
      <c r="C10" s="7" t="e">
        <f t="shared" ref="C10:E10" si="1">SUM(C9)/(C8+C9)</f>
        <v>#DIV/0!</v>
      </c>
      <c r="D10" s="7" t="e">
        <f t="shared" si="1"/>
        <v>#DIV/0!</v>
      </c>
      <c r="E10" s="7" t="e">
        <f t="shared" si="1"/>
        <v>#DIV/0!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25" ht="20" customHeight="1" x14ac:dyDescent="0.15">
      <c r="A11" s="29"/>
      <c r="B11" s="96" t="s">
        <v>84</v>
      </c>
      <c r="C11" s="19">
        <f>SUM(C8:C9)</f>
        <v>0</v>
      </c>
      <c r="D11" s="22">
        <f>Spa!AH15</f>
        <v>0</v>
      </c>
      <c r="E11" s="19">
        <f t="shared" ref="E11:E12" si="2">C11-D11</f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25" ht="20" customHeight="1" x14ac:dyDescent="0.15">
      <c r="A12" s="29"/>
      <c r="B12" s="97" t="s">
        <v>85</v>
      </c>
      <c r="C12" s="19">
        <f>Spa!AH30</f>
        <v>0</v>
      </c>
      <c r="D12" s="22">
        <f>Spa!AH31</f>
        <v>0</v>
      </c>
      <c r="E12" s="19">
        <f t="shared" si="2"/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25" ht="20" customHeight="1" x14ac:dyDescent="0.15">
      <c r="A13" s="29"/>
      <c r="B13" s="98" t="s">
        <v>86</v>
      </c>
      <c r="C13" s="21">
        <f>Spa!AH20</f>
        <v>0</v>
      </c>
      <c r="D13" s="18" t="s">
        <v>87</v>
      </c>
      <c r="E13" s="18" t="s">
        <v>87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25" ht="20" customHeight="1" x14ac:dyDescent="0.15">
      <c r="A14" s="29"/>
      <c r="B14" s="99" t="s">
        <v>88</v>
      </c>
      <c r="C14" s="11">
        <f>Spa!AH25</f>
        <v>0</v>
      </c>
      <c r="D14" s="23">
        <f>Spa!AH26</f>
        <v>0</v>
      </c>
      <c r="E14" s="11">
        <f>SUM(C14-D14)</f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25" ht="20" customHeight="1" x14ac:dyDescent="0.15">
      <c r="A15" s="29"/>
      <c r="B15" s="8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"/>
      <c r="S15" s="1"/>
      <c r="T15" s="1"/>
      <c r="U15" s="1"/>
      <c r="V15" s="1"/>
      <c r="W15" s="1"/>
      <c r="X15" s="1"/>
      <c r="Y15" s="1"/>
    </row>
    <row r="16" spans="1:25" ht="20" customHeight="1" x14ac:dyDescent="0.15">
      <c r="A16" s="29"/>
      <c r="B16" s="8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"/>
      <c r="S16" s="1"/>
      <c r="T16" s="1"/>
      <c r="U16" s="1"/>
      <c r="V16" s="1"/>
      <c r="W16" s="1"/>
      <c r="X16" s="1"/>
      <c r="Y16" s="1"/>
    </row>
    <row r="17" spans="1:25" ht="20" customHeight="1" x14ac:dyDescent="0.15">
      <c r="A17" s="29"/>
      <c r="B17" s="8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"/>
      <c r="S17" s="1"/>
      <c r="T17" s="1"/>
      <c r="U17" s="1"/>
      <c r="V17" s="1"/>
      <c r="W17" s="1"/>
      <c r="X17" s="1"/>
      <c r="Y17" s="1"/>
    </row>
    <row r="18" spans="1:25" ht="20" customHeight="1" x14ac:dyDescent="0.15">
      <c r="A18" s="29"/>
      <c r="B18" s="8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"/>
      <c r="S18" s="1"/>
      <c r="T18" s="1"/>
      <c r="U18" s="1"/>
      <c r="V18" s="1"/>
      <c r="W18" s="1"/>
      <c r="X18" s="1"/>
      <c r="Y18" s="1"/>
    </row>
    <row r="19" spans="1:25" ht="20" customHeight="1" x14ac:dyDescent="0.15">
      <c r="A19" s="29"/>
      <c r="B19" s="8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"/>
      <c r="S19" s="1"/>
      <c r="T19" s="1"/>
      <c r="U19" s="1"/>
      <c r="V19" s="1"/>
      <c r="W19" s="1"/>
      <c r="X19" s="1"/>
      <c r="Y19" s="1"/>
    </row>
    <row r="20" spans="1:25" ht="20" customHeight="1" x14ac:dyDescent="0.15">
      <c r="A20" s="29"/>
      <c r="B20" s="8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"/>
      <c r="S20" s="1"/>
      <c r="T20" s="1"/>
      <c r="U20" s="1"/>
      <c r="V20" s="1"/>
      <c r="W20" s="1"/>
      <c r="X20" s="1"/>
      <c r="Y20" s="1"/>
    </row>
    <row r="21" spans="1:25" ht="20" customHeight="1" x14ac:dyDescent="0.15">
      <c r="A21" s="29"/>
      <c r="B21" s="8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1"/>
      <c r="S21" s="1"/>
      <c r="T21" s="1"/>
      <c r="U21" s="1"/>
      <c r="V21" s="1"/>
      <c r="W21" s="1"/>
      <c r="X21" s="1"/>
      <c r="Y21" s="1"/>
    </row>
    <row r="22" spans="1:25" ht="20" customHeight="1" x14ac:dyDescent="0.15">
      <c r="A22" s="29"/>
      <c r="B22" s="8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"/>
      <c r="S22" s="1"/>
      <c r="T22" s="1"/>
      <c r="U22" s="1"/>
      <c r="V22" s="1"/>
      <c r="W22" s="1"/>
      <c r="X22" s="1"/>
      <c r="Y22" s="1"/>
    </row>
    <row r="23" spans="1:25" ht="20" customHeight="1" x14ac:dyDescent="0.15">
      <c r="A23" s="29"/>
      <c r="B23" s="8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1"/>
      <c r="S23" s="1"/>
      <c r="T23" s="1"/>
      <c r="U23" s="1"/>
      <c r="V23" s="1"/>
      <c r="W23" s="1"/>
      <c r="X23" s="1"/>
      <c r="Y23" s="1"/>
    </row>
    <row r="24" spans="1:25" ht="20" customHeight="1" x14ac:dyDescent="0.15">
      <c r="A24" s="29"/>
      <c r="B24" s="8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1"/>
      <c r="S24" s="1"/>
      <c r="T24" s="1"/>
      <c r="U24" s="1"/>
      <c r="V24" s="1"/>
      <c r="W24" s="1"/>
      <c r="X24" s="1"/>
      <c r="Y24" s="1"/>
    </row>
    <row r="25" spans="1:25" ht="20" customHeight="1" x14ac:dyDescent="0.15">
      <c r="A25" s="29"/>
      <c r="B25" s="8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1"/>
      <c r="S25" s="1"/>
      <c r="T25" s="1"/>
      <c r="U25" s="1"/>
      <c r="V25" s="1"/>
      <c r="W25" s="1"/>
      <c r="X25" s="1"/>
      <c r="Y25" s="1"/>
    </row>
    <row r="26" spans="1:25" ht="12" customHeight="1" x14ac:dyDescent="0.15">
      <c r="A26" s="29"/>
      <c r="B26" s="8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1"/>
      <c r="S26" s="1"/>
      <c r="T26" s="1"/>
      <c r="U26" s="1"/>
      <c r="V26" s="1"/>
      <c r="W26" s="1"/>
      <c r="X26" s="1"/>
      <c r="Y26" s="1"/>
    </row>
    <row r="27" spans="1:25" ht="12" customHeight="1" x14ac:dyDescent="0.15">
      <c r="A27" s="29"/>
      <c r="B27" s="8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1"/>
      <c r="S27" s="1"/>
      <c r="T27" s="1"/>
      <c r="U27" s="1"/>
      <c r="V27" s="1"/>
      <c r="W27" s="1"/>
      <c r="X27" s="1"/>
      <c r="Y27" s="1"/>
    </row>
    <row r="28" spans="1:25" ht="12" customHeight="1" x14ac:dyDescent="0.15">
      <c r="A28" s="29"/>
      <c r="B28" s="8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1"/>
      <c r="S28" s="1"/>
      <c r="T28" s="1"/>
      <c r="U28" s="1"/>
      <c r="V28" s="1"/>
      <c r="W28" s="1"/>
      <c r="X28" s="1"/>
      <c r="Y28" s="1"/>
    </row>
    <row r="29" spans="1:25" ht="12" customHeight="1" x14ac:dyDescent="0.15">
      <c r="A29" s="29"/>
      <c r="B29" s="8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"/>
      <c r="S29" s="1"/>
      <c r="T29" s="1"/>
      <c r="U29" s="1"/>
      <c r="V29" s="1"/>
      <c r="W29" s="1"/>
      <c r="X29" s="1"/>
      <c r="Y29" s="1"/>
    </row>
    <row r="30" spans="1:25" ht="12" customHeight="1" x14ac:dyDescent="0.15">
      <c r="A30" s="29"/>
      <c r="B30" s="8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1"/>
      <c r="S30" s="1"/>
      <c r="T30" s="1"/>
      <c r="U30" s="1"/>
      <c r="V30" s="1"/>
      <c r="W30" s="1"/>
      <c r="X30" s="1"/>
      <c r="Y30" s="1"/>
    </row>
    <row r="31" spans="1:25" ht="12" customHeight="1" x14ac:dyDescent="0.15">
      <c r="A31" s="29"/>
      <c r="B31" s="90"/>
      <c r="C31" s="91"/>
      <c r="D31" s="91"/>
      <c r="E31" s="91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</row>
    <row r="32" spans="1:25" ht="12" customHeight="1" x14ac:dyDescent="0.15">
      <c r="A32" s="29"/>
      <c r="B32" s="90"/>
      <c r="C32" s="91"/>
      <c r="D32" s="91"/>
      <c r="E32" s="91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</row>
    <row r="33" spans="1:17" ht="12" customHeight="1" x14ac:dyDescent="0.15">
      <c r="A33" s="29"/>
      <c r="B33" s="90"/>
      <c r="C33" s="91"/>
      <c r="D33" s="91"/>
      <c r="E33" s="91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</row>
    <row r="34" spans="1:17" ht="12" customHeight="1" x14ac:dyDescent="0.15">
      <c r="A34" s="29"/>
      <c r="B34" s="90"/>
      <c r="C34" s="91"/>
      <c r="D34" s="91"/>
      <c r="E34" s="91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</row>
    <row r="35" spans="1:17" ht="12" customHeight="1" x14ac:dyDescent="0.15">
      <c r="A35" s="29"/>
      <c r="B35" s="90"/>
      <c r="C35" s="91"/>
      <c r="D35" s="91"/>
      <c r="E35" s="9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</row>
    <row r="36" spans="1:17" ht="12" customHeight="1" x14ac:dyDescent="0.15">
      <c r="A36" s="29"/>
      <c r="B36" s="90"/>
      <c r="C36" s="91"/>
      <c r="D36" s="91"/>
      <c r="E36" s="91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30"/>
    </row>
    <row r="37" spans="1:17" ht="12" customHeight="1" x14ac:dyDescent="0.15">
      <c r="A37" s="1"/>
      <c r="B37" s="13"/>
      <c r="C37" s="14"/>
      <c r="D37" s="14"/>
      <c r="E37" s="1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30"/>
    </row>
    <row r="38" spans="1:17" ht="12" customHeight="1" x14ac:dyDescent="0.15">
      <c r="A38" s="1"/>
      <c r="B38" s="13"/>
      <c r="C38" s="14"/>
      <c r="D38" s="14"/>
      <c r="E38" s="14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30"/>
    </row>
    <row r="39" spans="1:17" ht="12" customHeight="1" x14ac:dyDescent="0.15">
      <c r="A39" s="1"/>
      <c r="B39" s="13"/>
      <c r="C39" s="14"/>
      <c r="D39" s="14"/>
      <c r="E39" s="9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</row>
    <row r="40" spans="1:17" ht="12" customHeight="1" x14ac:dyDescent="0.15">
      <c r="A40" s="1"/>
      <c r="B40" s="13"/>
      <c r="C40" s="14"/>
      <c r="D40" s="14"/>
      <c r="E40" s="91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</row>
    <row r="41" spans="1:17" ht="12" customHeight="1" x14ac:dyDescent="0.15">
      <c r="A41" s="1"/>
      <c r="B41" s="13"/>
      <c r="C41" s="14"/>
      <c r="D41" s="14"/>
      <c r="E41" s="91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</row>
    <row r="42" spans="1:17" ht="12" customHeight="1" x14ac:dyDescent="0.15">
      <c r="A42" s="1"/>
      <c r="B42" s="13"/>
      <c r="C42" s="14"/>
      <c r="D42" s="14"/>
      <c r="E42" s="91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</row>
    <row r="43" spans="1:17" ht="12" customHeight="1" x14ac:dyDescent="0.15">
      <c r="A43" s="1"/>
      <c r="B43" s="13"/>
      <c r="C43" s="14"/>
      <c r="D43" s="14"/>
      <c r="E43" s="9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</row>
    <row r="44" spans="1:17" ht="12" customHeight="1" x14ac:dyDescent="0.15">
      <c r="A44" s="1"/>
      <c r="B44" s="13"/>
      <c r="C44" s="14"/>
      <c r="D44" s="14"/>
      <c r="E44" s="9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</row>
    <row r="45" spans="1:17" ht="12" customHeight="1" x14ac:dyDescent="0.15">
      <c r="A45" s="1"/>
      <c r="B45" s="13"/>
      <c r="C45" s="14"/>
      <c r="D45" s="14"/>
      <c r="E45" s="9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7" ht="12" customHeight="1" x14ac:dyDescent="0.15">
      <c r="A46" s="1"/>
      <c r="B46" s="13"/>
      <c r="C46" s="14"/>
      <c r="D46" s="14"/>
      <c r="E46" s="9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7" ht="12" customHeight="1" x14ac:dyDescent="0.15">
      <c r="A47" s="1"/>
      <c r="B47" s="13"/>
      <c r="C47" s="14"/>
      <c r="D47" s="14"/>
      <c r="E47" s="91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7" ht="12" customHeight="1" x14ac:dyDescent="0.15">
      <c r="A48" s="1"/>
      <c r="B48" s="13"/>
      <c r="C48" s="14"/>
      <c r="D48" s="14"/>
      <c r="E48" s="91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2" customHeight="1" x14ac:dyDescent="0.15">
      <c r="A49" s="1"/>
      <c r="B49" s="13"/>
      <c r="C49" s="14"/>
      <c r="D49" s="14"/>
      <c r="E49" s="91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" customHeight="1" x14ac:dyDescent="0.15">
      <c r="A50" s="1"/>
      <c r="B50" s="13"/>
      <c r="C50" s="14"/>
      <c r="D50" s="14"/>
      <c r="E50" s="91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2" customHeight="1" x14ac:dyDescent="0.15">
      <c r="A51" s="1"/>
      <c r="B51" s="13"/>
      <c r="C51" s="14"/>
      <c r="D51" s="14"/>
      <c r="E51" s="91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2" customHeight="1" x14ac:dyDescent="0.15">
      <c r="A52" s="1"/>
      <c r="B52" s="13"/>
      <c r="C52" s="14"/>
      <c r="D52" s="14"/>
      <c r="E52" s="9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2" customHeight="1" x14ac:dyDescent="0.15">
      <c r="A53" s="1"/>
      <c r="B53" s="13"/>
      <c r="C53" s="14"/>
      <c r="D53" s="14"/>
      <c r="E53" s="91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2" customHeight="1" x14ac:dyDescent="0.15">
      <c r="A54" s="1"/>
      <c r="B54" s="13"/>
      <c r="C54" s="14"/>
      <c r="D54" s="14"/>
      <c r="E54" s="91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2" customHeight="1" x14ac:dyDescent="0.15">
      <c r="A55" s="1"/>
      <c r="B55" s="13"/>
      <c r="C55" s="14"/>
      <c r="D55" s="14"/>
      <c r="E55" s="91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2" customHeight="1" x14ac:dyDescent="0.15">
      <c r="A56" s="1"/>
      <c r="B56" s="13"/>
      <c r="C56" s="14"/>
      <c r="D56" s="14"/>
      <c r="E56" s="91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2" customHeight="1" x14ac:dyDescent="0.15">
      <c r="A57" s="1"/>
      <c r="B57" s="13"/>
      <c r="C57" s="14"/>
      <c r="D57" s="14"/>
      <c r="E57" s="91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2" customHeight="1" x14ac:dyDescent="0.15">
      <c r="A58" s="1"/>
      <c r="B58" s="13"/>
      <c r="C58" s="14"/>
      <c r="D58" s="14"/>
      <c r="E58" s="91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2" customHeight="1" x14ac:dyDescent="0.15">
      <c r="A59" s="1"/>
      <c r="B59" s="13"/>
      <c r="C59" s="14"/>
      <c r="D59" s="14"/>
      <c r="E59" s="91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2" customHeight="1" x14ac:dyDescent="0.15">
      <c r="A60" s="1"/>
      <c r="B60" s="13"/>
      <c r="C60" s="14"/>
      <c r="D60" s="14"/>
      <c r="E60" s="91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2" customHeight="1" x14ac:dyDescent="0.15">
      <c r="A61" s="1"/>
      <c r="B61" s="13"/>
      <c r="C61" s="14"/>
      <c r="D61" s="14"/>
      <c r="E61" s="91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x14ac:dyDescent="0.15">
      <c r="A62" s="1"/>
      <c r="B62" s="13"/>
      <c r="C62" s="14"/>
      <c r="D62" s="14"/>
      <c r="E62" s="91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2" customHeight="1" x14ac:dyDescent="0.15">
      <c r="A63" s="1"/>
      <c r="B63" s="13"/>
      <c r="C63" s="14"/>
      <c r="D63" s="14"/>
      <c r="E63" s="91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2" customHeight="1" x14ac:dyDescent="0.15">
      <c r="A64" s="1"/>
      <c r="B64" s="13"/>
      <c r="C64" s="14"/>
      <c r="D64" s="14"/>
      <c r="E64" s="91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2" customHeight="1" x14ac:dyDescent="0.15">
      <c r="A65" s="1"/>
      <c r="B65" s="13"/>
      <c r="C65" s="14"/>
      <c r="D65" s="14"/>
      <c r="E65" s="91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2" customHeight="1" x14ac:dyDescent="0.15">
      <c r="A66" s="1"/>
      <c r="B66" s="13"/>
      <c r="C66" s="14"/>
      <c r="D66" s="14"/>
      <c r="E66" s="91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2" customHeight="1" x14ac:dyDescent="0.15">
      <c r="A67" s="1"/>
      <c r="B67" s="13"/>
      <c r="C67" s="14"/>
      <c r="D67" s="14"/>
      <c r="E67" s="91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2" customHeight="1" x14ac:dyDescent="0.15">
      <c r="A68" s="1"/>
      <c r="B68" s="13"/>
      <c r="C68" s="14"/>
      <c r="D68" s="14"/>
      <c r="E68" s="91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2" customHeight="1" x14ac:dyDescent="0.15">
      <c r="A69" s="1"/>
      <c r="B69" s="13"/>
      <c r="C69" s="14"/>
      <c r="D69" s="14"/>
      <c r="E69" s="91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" customHeight="1" x14ac:dyDescent="0.15">
      <c r="A70" s="1"/>
      <c r="B70" s="13"/>
      <c r="C70" s="14"/>
      <c r="D70" s="14"/>
      <c r="E70" s="91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2" customHeight="1" x14ac:dyDescent="0.15">
      <c r="A71" s="1"/>
      <c r="B71" s="13"/>
      <c r="C71" s="14"/>
      <c r="D71" s="14"/>
      <c r="E71" s="91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2" customHeight="1" x14ac:dyDescent="0.15">
      <c r="A72" s="1"/>
      <c r="B72" s="13"/>
      <c r="C72" s="14"/>
      <c r="D72" s="14"/>
      <c r="E72" s="91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2" customHeight="1" x14ac:dyDescent="0.15">
      <c r="A73" s="1"/>
      <c r="B73" s="13"/>
      <c r="C73" s="14"/>
      <c r="D73" s="14"/>
      <c r="E73" s="9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2" customHeight="1" x14ac:dyDescent="0.15">
      <c r="A74" s="1"/>
      <c r="B74" s="13"/>
      <c r="C74" s="14"/>
      <c r="D74" s="14"/>
      <c r="E74" s="91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2" customHeight="1" x14ac:dyDescent="0.15">
      <c r="A75" s="1"/>
      <c r="B75" s="13"/>
      <c r="C75" s="14"/>
      <c r="D75" s="14"/>
      <c r="E75" s="91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2" customHeight="1" x14ac:dyDescent="0.15">
      <c r="A76" s="1"/>
      <c r="B76" s="13"/>
      <c r="C76" s="14"/>
      <c r="D76" s="14"/>
      <c r="E76" s="91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2" customHeight="1" x14ac:dyDescent="0.15">
      <c r="A77" s="1"/>
      <c r="B77" s="13"/>
      <c r="C77" s="14"/>
      <c r="D77" s="14"/>
      <c r="E77" s="91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2" customHeight="1" x14ac:dyDescent="0.15">
      <c r="A78" s="1"/>
      <c r="B78" s="13"/>
      <c r="C78" s="14"/>
      <c r="D78" s="14"/>
      <c r="E78" s="91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2" customHeight="1" x14ac:dyDescent="0.15">
      <c r="A79" s="1"/>
      <c r="B79" s="13"/>
      <c r="C79" s="14"/>
      <c r="D79" s="14"/>
      <c r="E79" s="91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2" customHeight="1" x14ac:dyDescent="0.15">
      <c r="A80" s="1"/>
      <c r="B80" s="13"/>
      <c r="C80" s="14"/>
      <c r="D80" s="14"/>
      <c r="E80" s="91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12" customHeight="1" x14ac:dyDescent="0.15">
      <c r="A81" s="1"/>
      <c r="B81" s="13"/>
      <c r="C81" s="14"/>
      <c r="D81" s="14"/>
      <c r="E81" s="91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12" customHeight="1" x14ac:dyDescent="0.15">
      <c r="A82" s="1"/>
      <c r="B82" s="13"/>
      <c r="C82" s="14"/>
      <c r="D82" s="14"/>
      <c r="E82" s="9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ht="12" customHeight="1" x14ac:dyDescent="0.15">
      <c r="A83" s="1"/>
      <c r="B83" s="13"/>
      <c r="C83" s="14"/>
      <c r="D83" s="14"/>
      <c r="E83" s="91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12" customHeight="1" x14ac:dyDescent="0.15">
      <c r="A84" s="1"/>
      <c r="B84" s="13"/>
      <c r="C84" s="14"/>
      <c r="D84" s="14"/>
      <c r="E84" s="91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2" customHeight="1" x14ac:dyDescent="0.15">
      <c r="A85" s="1"/>
      <c r="B85" s="13"/>
      <c r="C85" s="14"/>
      <c r="D85" s="14"/>
      <c r="E85" s="91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2" customHeight="1" x14ac:dyDescent="0.15">
      <c r="A86" s="1"/>
      <c r="B86" s="13"/>
      <c r="C86" s="14"/>
      <c r="D86" s="14"/>
      <c r="E86" s="91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ht="12" customHeight="1" x14ac:dyDescent="0.15">
      <c r="A87" s="1"/>
      <c r="B87" s="13"/>
      <c r="C87" s="14"/>
      <c r="D87" s="14"/>
      <c r="E87" s="91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12" customHeight="1" x14ac:dyDescent="0.15">
      <c r="A88" s="1"/>
      <c r="B88" s="13"/>
      <c r="C88" s="14"/>
      <c r="D88" s="14"/>
      <c r="E88" s="9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12" customHeight="1" x14ac:dyDescent="0.15">
      <c r="A89" s="1"/>
      <c r="B89" s="13"/>
      <c r="C89" s="14"/>
      <c r="D89" s="14"/>
      <c r="E89" s="91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2" customHeight="1" x14ac:dyDescent="0.15">
      <c r="A90" s="1"/>
      <c r="B90" s="13"/>
      <c r="C90" s="14"/>
      <c r="D90" s="14"/>
      <c r="E90" s="91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2" customHeight="1" x14ac:dyDescent="0.15">
      <c r="A91" s="1"/>
      <c r="B91" s="13"/>
      <c r="C91" s="14"/>
      <c r="D91" s="14"/>
      <c r="E91" s="91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12" customHeight="1" x14ac:dyDescent="0.15">
      <c r="A92" s="1"/>
      <c r="B92" s="13"/>
      <c r="C92" s="14"/>
      <c r="D92" s="14"/>
      <c r="E92" s="91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12" customHeight="1" x14ac:dyDescent="0.15">
      <c r="A93" s="1"/>
      <c r="B93" s="13"/>
      <c r="C93" s="14"/>
      <c r="D93" s="14"/>
      <c r="E93" s="91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 ht="12" customHeight="1" x14ac:dyDescent="0.15">
      <c r="A94" s="1"/>
      <c r="B94" s="13"/>
      <c r="C94" s="14"/>
      <c r="D94" s="14"/>
      <c r="E94" s="91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 ht="12" customHeight="1" x14ac:dyDescent="0.15">
      <c r="A95" s="1"/>
      <c r="B95" s="13"/>
      <c r="C95" s="14"/>
      <c r="D95" s="14"/>
      <c r="E95" s="91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6" ht="12" customHeight="1" x14ac:dyDescent="0.15">
      <c r="A96" s="1"/>
      <c r="B96" s="13"/>
      <c r="C96" s="14"/>
      <c r="D96" s="14"/>
      <c r="E96" s="91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12" customHeight="1" x14ac:dyDescent="0.15">
      <c r="A97" s="1"/>
      <c r="B97" s="13"/>
      <c r="C97" s="14"/>
      <c r="D97" s="14"/>
      <c r="E97" s="91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12" customHeight="1" x14ac:dyDescent="0.15">
      <c r="A98" s="1"/>
      <c r="B98" s="13"/>
      <c r="C98" s="14"/>
      <c r="D98" s="14"/>
      <c r="E98" s="91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ht="12" customHeight="1" x14ac:dyDescent="0.15">
      <c r="A99" s="1"/>
      <c r="B99" s="13"/>
      <c r="C99" s="14"/>
      <c r="D99" s="14"/>
      <c r="E99" s="91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ht="12" customHeight="1" x14ac:dyDescent="0.15">
      <c r="A100" s="1"/>
      <c r="B100" s="13"/>
      <c r="C100" s="14"/>
      <c r="D100" s="14"/>
      <c r="E100" s="9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ht="12" customHeight="1" x14ac:dyDescent="0.15">
      <c r="A101" s="1"/>
      <c r="B101" s="13"/>
      <c r="C101" s="14"/>
      <c r="D101" s="14"/>
      <c r="E101" s="91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ht="12" customHeight="1" x14ac:dyDescent="0.15">
      <c r="A102" s="1"/>
      <c r="B102" s="13"/>
      <c r="C102" s="14"/>
      <c r="D102" s="14"/>
      <c r="E102" s="91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12" customHeight="1" x14ac:dyDescent="0.15">
      <c r="A103" s="1"/>
      <c r="B103" s="13"/>
      <c r="C103" s="14"/>
      <c r="D103" s="14"/>
      <c r="E103" s="91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ht="12" customHeight="1" x14ac:dyDescent="0.15">
      <c r="A104" s="1"/>
      <c r="B104" s="13"/>
      <c r="C104" s="14"/>
      <c r="D104" s="14"/>
      <c r="E104" s="91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ht="12" customHeight="1" x14ac:dyDescent="0.15">
      <c r="A105" s="1"/>
      <c r="B105" s="13"/>
      <c r="C105" s="14"/>
      <c r="D105" s="14"/>
      <c r="E105" s="91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ht="12" customHeight="1" x14ac:dyDescent="0.15">
      <c r="A106" s="1"/>
      <c r="B106" s="13"/>
      <c r="C106" s="14"/>
      <c r="D106" s="14"/>
      <c r="E106" s="9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ht="12" customHeight="1" x14ac:dyDescent="0.15">
      <c r="A107" s="1"/>
      <c r="B107" s="13"/>
      <c r="C107" s="14"/>
      <c r="D107" s="14"/>
      <c r="E107" s="91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ht="12" customHeight="1" x14ac:dyDescent="0.15">
      <c r="A108" s="1"/>
      <c r="B108" s="13"/>
      <c r="C108" s="14"/>
      <c r="D108" s="14"/>
      <c r="E108" s="91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ht="12" customHeight="1" x14ac:dyDescent="0.15">
      <c r="A109" s="1"/>
      <c r="B109" s="13"/>
      <c r="C109" s="14"/>
      <c r="D109" s="14"/>
      <c r="E109" s="91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ht="12" customHeight="1" x14ac:dyDescent="0.15">
      <c r="A110" s="1"/>
      <c r="B110" s="13"/>
      <c r="C110" s="14"/>
      <c r="D110" s="14"/>
      <c r="E110" s="91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ht="12" customHeight="1" x14ac:dyDescent="0.15">
      <c r="A111" s="1"/>
      <c r="B111" s="13"/>
      <c r="C111" s="14"/>
      <c r="D111" s="14"/>
      <c r="E111" s="91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ht="12" customHeight="1" x14ac:dyDescent="0.15">
      <c r="A112" s="1"/>
      <c r="B112" s="13"/>
      <c r="C112" s="14"/>
      <c r="D112" s="14"/>
      <c r="E112" s="91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ht="12" customHeight="1" x14ac:dyDescent="0.15">
      <c r="A113" s="1"/>
      <c r="B113" s="13"/>
      <c r="C113" s="14"/>
      <c r="D113" s="14"/>
      <c r="E113" s="91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12" customHeight="1" x14ac:dyDescent="0.15">
      <c r="A114" s="1"/>
      <c r="B114" s="13"/>
      <c r="C114" s="14"/>
      <c r="D114" s="14"/>
      <c r="E114" s="91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ht="12" customHeight="1" x14ac:dyDescent="0.15">
      <c r="A115" s="1"/>
      <c r="B115" s="13"/>
      <c r="C115" s="14"/>
      <c r="D115" s="14"/>
      <c r="E115" s="91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12" customHeight="1" x14ac:dyDescent="0.15">
      <c r="A116" s="1"/>
      <c r="B116" s="13"/>
      <c r="C116" s="14"/>
      <c r="D116" s="14"/>
      <c r="E116" s="91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ht="12" customHeight="1" x14ac:dyDescent="0.15">
      <c r="A117" s="1"/>
      <c r="B117" s="13"/>
      <c r="C117" s="14"/>
      <c r="D117" s="14"/>
      <c r="E117" s="91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2" customHeight="1" x14ac:dyDescent="0.15">
      <c r="A118" s="1"/>
      <c r="B118" s="13"/>
      <c r="C118" s="14"/>
      <c r="D118" s="14"/>
      <c r="E118" s="91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12" customHeight="1" x14ac:dyDescent="0.15">
      <c r="A119" s="1"/>
      <c r="B119" s="13"/>
      <c r="C119" s="14"/>
      <c r="D119" s="14"/>
      <c r="E119" s="91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2" customHeight="1" x14ac:dyDescent="0.15">
      <c r="A120" s="1"/>
      <c r="B120" s="13"/>
      <c r="C120" s="14"/>
      <c r="D120" s="14"/>
      <c r="E120" s="91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12" customHeight="1" x14ac:dyDescent="0.15">
      <c r="A121" s="1"/>
      <c r="B121" s="13"/>
      <c r="C121" s="14"/>
      <c r="D121" s="14"/>
      <c r="E121" s="91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ht="12" customHeight="1" x14ac:dyDescent="0.15">
      <c r="A122" s="1"/>
      <c r="B122" s="13"/>
      <c r="C122" s="14"/>
      <c r="D122" s="14"/>
      <c r="E122" s="91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ht="12" customHeight="1" x14ac:dyDescent="0.15">
      <c r="A123" s="1"/>
      <c r="B123" s="13"/>
      <c r="C123" s="14"/>
      <c r="D123" s="14"/>
      <c r="E123" s="91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ht="12" customHeight="1" x14ac:dyDescent="0.15">
      <c r="A124" s="1"/>
      <c r="B124" s="13"/>
      <c r="C124" s="14"/>
      <c r="D124" s="14"/>
      <c r="E124" s="91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ht="12" customHeight="1" x14ac:dyDescent="0.15">
      <c r="A125" s="1"/>
      <c r="B125" s="13"/>
      <c r="C125" s="14"/>
      <c r="D125" s="14"/>
      <c r="E125" s="9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12" customHeight="1" x14ac:dyDescent="0.15">
      <c r="A126" s="1"/>
      <c r="B126" s="13"/>
      <c r="C126" s="14"/>
      <c r="D126" s="14"/>
      <c r="E126" s="91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ht="12" customHeight="1" x14ac:dyDescent="0.15">
      <c r="A127" s="1"/>
      <c r="B127" s="13"/>
      <c r="C127" s="14"/>
      <c r="D127" s="14"/>
      <c r="E127" s="91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ht="12" customHeight="1" x14ac:dyDescent="0.15">
      <c r="A128" s="1"/>
      <c r="B128" s="13"/>
      <c r="C128" s="14"/>
      <c r="D128" s="14"/>
      <c r="E128" s="9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ht="12" customHeight="1" x14ac:dyDescent="0.15">
      <c r="A129" s="1"/>
      <c r="B129" s="13"/>
      <c r="C129" s="14"/>
      <c r="D129" s="14"/>
      <c r="E129" s="91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ht="12" customHeight="1" x14ac:dyDescent="0.15">
      <c r="A130" s="1"/>
      <c r="B130" s="13"/>
      <c r="C130" s="14"/>
      <c r="D130" s="14"/>
      <c r="E130" s="91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ht="12" customHeight="1" x14ac:dyDescent="0.15">
      <c r="A131" s="1"/>
      <c r="B131" s="13"/>
      <c r="C131" s="14"/>
      <c r="D131" s="14"/>
      <c r="E131" s="91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ht="12" customHeight="1" x14ac:dyDescent="0.15">
      <c r="A132" s="1"/>
      <c r="B132" s="13"/>
      <c r="C132" s="14"/>
      <c r="D132" s="14"/>
      <c r="E132" s="91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ht="12" customHeight="1" x14ac:dyDescent="0.15">
      <c r="A133" s="1"/>
      <c r="B133" s="13"/>
      <c r="C133" s="14"/>
      <c r="D133" s="14"/>
      <c r="E133" s="91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ht="12" customHeight="1" x14ac:dyDescent="0.15">
      <c r="A134" s="1"/>
      <c r="B134" s="13"/>
      <c r="C134" s="14"/>
      <c r="D134" s="14"/>
      <c r="E134" s="91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12" customHeight="1" x14ac:dyDescent="0.15">
      <c r="A135" s="1"/>
      <c r="B135" s="13"/>
      <c r="C135" s="14"/>
      <c r="D135" s="14"/>
      <c r="E135" s="91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12" customHeight="1" x14ac:dyDescent="0.15">
      <c r="A136" s="1"/>
      <c r="B136" s="13"/>
      <c r="C136" s="14"/>
      <c r="D136" s="14"/>
      <c r="E136" s="91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ht="12" customHeight="1" x14ac:dyDescent="0.15">
      <c r="A137" s="1"/>
      <c r="B137" s="13"/>
      <c r="C137" s="14"/>
      <c r="D137" s="14"/>
      <c r="E137" s="91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ht="12" customHeight="1" x14ac:dyDescent="0.15">
      <c r="A138" s="1"/>
      <c r="B138" s="13"/>
      <c r="C138" s="14"/>
      <c r="D138" s="14"/>
      <c r="E138" s="91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ht="12" customHeight="1" x14ac:dyDescent="0.15">
      <c r="A139" s="1"/>
      <c r="B139" s="13"/>
      <c r="C139" s="14"/>
      <c r="D139" s="14"/>
      <c r="E139" s="91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12" customHeight="1" x14ac:dyDescent="0.15">
      <c r="A140" s="1"/>
      <c r="B140" s="13"/>
      <c r="C140" s="14"/>
      <c r="D140" s="14"/>
      <c r="E140" s="91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12" customHeight="1" x14ac:dyDescent="0.15">
      <c r="A141" s="1"/>
      <c r="B141" s="13"/>
      <c r="C141" s="14"/>
      <c r="D141" s="14"/>
      <c r="E141" s="91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12" customHeight="1" x14ac:dyDescent="0.15">
      <c r="A142" s="1"/>
      <c r="B142" s="13"/>
      <c r="C142" s="14"/>
      <c r="D142" s="14"/>
      <c r="E142" s="9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12" customHeight="1" x14ac:dyDescent="0.15">
      <c r="A143" s="1"/>
      <c r="B143" s="13"/>
      <c r="C143" s="14"/>
      <c r="D143" s="14"/>
      <c r="E143" s="91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ht="12" customHeight="1" x14ac:dyDescent="0.15">
      <c r="A144" s="1"/>
      <c r="B144" s="13"/>
      <c r="C144" s="14"/>
      <c r="D144" s="14"/>
      <c r="E144" s="91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ht="12" customHeight="1" x14ac:dyDescent="0.15">
      <c r="A145" s="1"/>
      <c r="B145" s="13"/>
      <c r="C145" s="14"/>
      <c r="D145" s="14"/>
      <c r="E145" s="91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ht="12" customHeight="1" x14ac:dyDescent="0.15">
      <c r="A146" s="1"/>
      <c r="B146" s="13"/>
      <c r="C146" s="14"/>
      <c r="D146" s="14"/>
      <c r="E146" s="91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ht="12" customHeight="1" x14ac:dyDescent="0.15">
      <c r="A147" s="1"/>
      <c r="B147" s="13"/>
      <c r="C147" s="14"/>
      <c r="D147" s="14"/>
      <c r="E147" s="91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ht="12" customHeight="1" x14ac:dyDescent="0.15">
      <c r="A148" s="1"/>
      <c r="B148" s="13"/>
      <c r="C148" s="14"/>
      <c r="D148" s="14"/>
      <c r="E148" s="91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ht="12" customHeight="1" x14ac:dyDescent="0.15">
      <c r="A149" s="1"/>
      <c r="B149" s="13"/>
      <c r="C149" s="14"/>
      <c r="D149" s="14"/>
      <c r="E149" s="91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ht="12" customHeight="1" x14ac:dyDescent="0.15">
      <c r="A150" s="1"/>
      <c r="B150" s="13"/>
      <c r="C150" s="14"/>
      <c r="D150" s="14"/>
      <c r="E150" s="91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ht="12" customHeight="1" x14ac:dyDescent="0.15">
      <c r="A151" s="1"/>
      <c r="B151" s="13"/>
      <c r="C151" s="14"/>
      <c r="D151" s="14"/>
      <c r="E151" s="91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ht="12" customHeight="1" x14ac:dyDescent="0.15">
      <c r="A152" s="1"/>
      <c r="B152" s="13"/>
      <c r="C152" s="14"/>
      <c r="D152" s="14"/>
      <c r="E152" s="91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ht="12" customHeight="1" x14ac:dyDescent="0.15">
      <c r="A153" s="1"/>
      <c r="B153" s="13"/>
      <c r="C153" s="14"/>
      <c r="D153" s="14"/>
      <c r="E153" s="91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ht="12" customHeight="1" x14ac:dyDescent="0.15">
      <c r="A154" s="1"/>
      <c r="B154" s="13"/>
      <c r="C154" s="14"/>
      <c r="D154" s="14"/>
      <c r="E154" s="91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ht="12" customHeight="1" x14ac:dyDescent="0.15">
      <c r="A155" s="1"/>
      <c r="B155" s="13"/>
      <c r="C155" s="14"/>
      <c r="D155" s="14"/>
      <c r="E155" s="91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ht="12" customHeight="1" x14ac:dyDescent="0.15">
      <c r="A156" s="1"/>
      <c r="B156" s="13"/>
      <c r="C156" s="14"/>
      <c r="D156" s="14"/>
      <c r="E156" s="91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ht="12" customHeight="1" x14ac:dyDescent="0.15">
      <c r="A157" s="1"/>
      <c r="B157" s="13"/>
      <c r="C157" s="14"/>
      <c r="D157" s="14"/>
      <c r="E157" s="91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12" customHeight="1" x14ac:dyDescent="0.15">
      <c r="A158" s="1"/>
      <c r="B158" s="13"/>
      <c r="C158" s="14"/>
      <c r="D158" s="14"/>
      <c r="E158" s="91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ht="12" customHeight="1" x14ac:dyDescent="0.15">
      <c r="A159" s="1"/>
      <c r="B159" s="13"/>
      <c r="C159" s="14"/>
      <c r="D159" s="14"/>
      <c r="E159" s="91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ht="12" customHeight="1" x14ac:dyDescent="0.15">
      <c r="A160" s="1"/>
      <c r="B160" s="13"/>
      <c r="C160" s="14"/>
      <c r="D160" s="14"/>
      <c r="E160" s="91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ht="12" customHeight="1" x14ac:dyDescent="0.15">
      <c r="A161" s="1"/>
      <c r="B161" s="13"/>
      <c r="C161" s="14"/>
      <c r="D161" s="14"/>
      <c r="E161" s="91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ht="12" customHeight="1" x14ac:dyDescent="0.15">
      <c r="A162" s="1"/>
      <c r="B162" s="13"/>
      <c r="C162" s="14"/>
      <c r="D162" s="14"/>
      <c r="E162" s="91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12" customHeight="1" x14ac:dyDescent="0.15">
      <c r="A163" s="1"/>
      <c r="B163" s="13"/>
      <c r="C163" s="14"/>
      <c r="D163" s="14"/>
      <c r="E163" s="91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ht="12" customHeight="1" x14ac:dyDescent="0.15">
      <c r="A164" s="1"/>
      <c r="B164" s="13"/>
      <c r="C164" s="14"/>
      <c r="D164" s="14"/>
      <c r="E164" s="91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2" customHeight="1" x14ac:dyDescent="0.15">
      <c r="A165" s="1"/>
      <c r="B165" s="13"/>
      <c r="C165" s="14"/>
      <c r="D165" s="14"/>
      <c r="E165" s="9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2" customHeight="1" x14ac:dyDescent="0.15">
      <c r="A166" s="1"/>
      <c r="B166" s="13"/>
      <c r="C166" s="14"/>
      <c r="D166" s="14"/>
      <c r="E166" s="9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2" customHeight="1" x14ac:dyDescent="0.15">
      <c r="A167" s="1"/>
      <c r="B167" s="13"/>
      <c r="C167" s="14"/>
      <c r="D167" s="14"/>
      <c r="E167" s="9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12" customHeight="1" x14ac:dyDescent="0.15">
      <c r="A168" s="1"/>
      <c r="B168" s="13"/>
      <c r="C168" s="14"/>
      <c r="D168" s="14"/>
      <c r="E168" s="9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12" customHeight="1" x14ac:dyDescent="0.15">
      <c r="A169" s="1"/>
      <c r="B169" s="13"/>
      <c r="C169" s="14"/>
      <c r="D169" s="14"/>
      <c r="E169" s="9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12" customHeight="1" x14ac:dyDescent="0.15">
      <c r="A170" s="1"/>
      <c r="B170" s="13"/>
      <c r="C170" s="14"/>
      <c r="D170" s="14"/>
      <c r="E170" s="9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12" customHeight="1" x14ac:dyDescent="0.15">
      <c r="A171" s="1"/>
      <c r="B171" s="13"/>
      <c r="C171" s="14"/>
      <c r="D171" s="14"/>
      <c r="E171" s="9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ht="12" customHeight="1" x14ac:dyDescent="0.15">
      <c r="A172" s="1"/>
      <c r="B172" s="13"/>
      <c r="C172" s="14"/>
      <c r="D172" s="14"/>
      <c r="E172" s="9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2" customHeight="1" x14ac:dyDescent="0.15">
      <c r="A173" s="1"/>
      <c r="B173" s="13"/>
      <c r="C173" s="14"/>
      <c r="D173" s="14"/>
      <c r="E173" s="9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ht="12" customHeight="1" x14ac:dyDescent="0.15">
      <c r="A174" s="1"/>
      <c r="B174" s="13"/>
      <c r="C174" s="14"/>
      <c r="D174" s="14"/>
      <c r="E174" s="9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ht="12" customHeight="1" x14ac:dyDescent="0.15">
      <c r="A175" s="1"/>
      <c r="B175" s="13"/>
      <c r="C175" s="14"/>
      <c r="D175" s="14"/>
      <c r="E175" s="9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ht="12" customHeight="1" x14ac:dyDescent="0.15">
      <c r="A176" s="1"/>
      <c r="B176" s="13"/>
      <c r="C176" s="14"/>
      <c r="D176" s="14"/>
      <c r="E176" s="9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ht="12" customHeight="1" x14ac:dyDescent="0.15">
      <c r="A177" s="1"/>
      <c r="B177" s="13"/>
      <c r="C177" s="14"/>
      <c r="D177" s="14"/>
      <c r="E177" s="9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ht="12" customHeight="1" x14ac:dyDescent="0.15">
      <c r="A178" s="1"/>
      <c r="B178" s="13"/>
      <c r="C178" s="14"/>
      <c r="D178" s="14"/>
      <c r="E178" s="9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ht="12" customHeight="1" x14ac:dyDescent="0.15">
      <c r="A179" s="1"/>
      <c r="B179" s="13"/>
      <c r="C179" s="14"/>
      <c r="D179" s="14"/>
      <c r="E179" s="9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ht="12" customHeight="1" x14ac:dyDescent="0.15">
      <c r="A180" s="1"/>
      <c r="B180" s="13"/>
      <c r="C180" s="14"/>
      <c r="D180" s="14"/>
      <c r="E180" s="9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ht="12" customHeight="1" x14ac:dyDescent="0.15">
      <c r="A181" s="1"/>
      <c r="B181" s="13"/>
      <c r="C181" s="14"/>
      <c r="D181" s="14"/>
      <c r="E181" s="9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ht="12" customHeight="1" x14ac:dyDescent="0.15">
      <c r="A182" s="1"/>
      <c r="B182" s="13"/>
      <c r="C182" s="14"/>
      <c r="D182" s="14"/>
      <c r="E182" s="9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12" customHeight="1" x14ac:dyDescent="0.15">
      <c r="A183" s="1"/>
      <c r="B183" s="13"/>
      <c r="C183" s="14"/>
      <c r="D183" s="14"/>
      <c r="E183" s="9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ht="12" customHeight="1" x14ac:dyDescent="0.15">
      <c r="A184" s="1"/>
      <c r="B184" s="13"/>
      <c r="C184" s="14"/>
      <c r="D184" s="14"/>
      <c r="E184" s="9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ht="12" customHeight="1" x14ac:dyDescent="0.15">
      <c r="A185" s="1"/>
      <c r="B185" s="13"/>
      <c r="C185" s="14"/>
      <c r="D185" s="14"/>
      <c r="E185" s="9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ht="12" customHeight="1" x14ac:dyDescent="0.15">
      <c r="A186" s="1"/>
      <c r="B186" s="13"/>
      <c r="C186" s="14"/>
      <c r="D186" s="14"/>
      <c r="E186" s="9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ht="12" customHeight="1" x14ac:dyDescent="0.15">
      <c r="A187" s="1"/>
      <c r="B187" s="13"/>
      <c r="C187" s="14"/>
      <c r="D187" s="14"/>
      <c r="E187" s="9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ht="12" customHeight="1" x14ac:dyDescent="0.15">
      <c r="A188" s="1"/>
      <c r="B188" s="13"/>
      <c r="C188" s="14"/>
      <c r="D188" s="14"/>
      <c r="E188" s="9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ht="12" customHeight="1" x14ac:dyDescent="0.15">
      <c r="A189" s="1"/>
      <c r="B189" s="13"/>
      <c r="C189" s="14"/>
      <c r="D189" s="14"/>
      <c r="E189" s="9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ht="12" customHeight="1" x14ac:dyDescent="0.15">
      <c r="A190" s="1"/>
      <c r="B190" s="13"/>
      <c r="C190" s="14"/>
      <c r="D190" s="14"/>
      <c r="E190" s="9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ht="12" customHeight="1" x14ac:dyDescent="0.15">
      <c r="A191" s="1"/>
      <c r="B191" s="13"/>
      <c r="C191" s="14"/>
      <c r="D191" s="14"/>
      <c r="E191" s="9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ht="12" customHeight="1" x14ac:dyDescent="0.15">
      <c r="A192" s="1"/>
      <c r="B192" s="13"/>
      <c r="C192" s="14"/>
      <c r="D192" s="14"/>
      <c r="E192" s="9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ht="12" customHeight="1" x14ac:dyDescent="0.15">
      <c r="A193" s="1"/>
      <c r="B193" s="13"/>
      <c r="C193" s="14"/>
      <c r="D193" s="14"/>
      <c r="E193" s="9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12" customHeight="1" x14ac:dyDescent="0.15">
      <c r="A194" s="1"/>
      <c r="B194" s="13"/>
      <c r="C194" s="14"/>
      <c r="D194" s="14"/>
      <c r="E194" s="9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ht="12" customHeight="1" x14ac:dyDescent="0.15">
      <c r="A195" s="1"/>
      <c r="B195" s="13"/>
      <c r="C195" s="14"/>
      <c r="D195" s="14"/>
      <c r="E195" s="9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12" customHeight="1" x14ac:dyDescent="0.15">
      <c r="A196" s="1"/>
      <c r="B196" s="13"/>
      <c r="C196" s="14"/>
      <c r="D196" s="14"/>
      <c r="E196" s="9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12" customHeight="1" x14ac:dyDescent="0.15">
      <c r="A197" s="1"/>
      <c r="B197" s="13"/>
      <c r="C197" s="14"/>
      <c r="D197" s="14"/>
      <c r="E197" s="9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ht="12" customHeight="1" x14ac:dyDescent="0.15">
      <c r="A198" s="1"/>
      <c r="B198" s="13"/>
      <c r="C198" s="14"/>
      <c r="D198" s="14"/>
      <c r="E198" s="91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ht="12" customHeight="1" x14ac:dyDescent="0.15">
      <c r="A199" s="1"/>
      <c r="B199" s="13"/>
      <c r="C199" s="14"/>
      <c r="D199" s="14"/>
      <c r="E199" s="91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ht="12" customHeight="1" x14ac:dyDescent="0.15">
      <c r="A200" s="1"/>
      <c r="B200" s="13"/>
      <c r="C200" s="14"/>
      <c r="D200" s="14"/>
      <c r="E200" s="91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ht="12" customHeight="1" x14ac:dyDescent="0.15">
      <c r="A201" s="1"/>
      <c r="B201" s="13"/>
      <c r="C201" s="14"/>
      <c r="D201" s="14"/>
      <c r="E201" s="91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ht="12" customHeight="1" x14ac:dyDescent="0.15">
      <c r="A202" s="1"/>
      <c r="B202" s="13"/>
      <c r="C202" s="14"/>
      <c r="D202" s="14"/>
      <c r="E202" s="91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ht="12" customHeight="1" x14ac:dyDescent="0.15">
      <c r="A203" s="1"/>
      <c r="B203" s="13"/>
      <c r="C203" s="14"/>
      <c r="D203" s="14"/>
      <c r="E203" s="91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ht="12" customHeight="1" x14ac:dyDescent="0.15">
      <c r="A204" s="1"/>
      <c r="B204" s="13"/>
      <c r="C204" s="14"/>
      <c r="D204" s="14"/>
      <c r="E204" s="91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ht="12" customHeight="1" x14ac:dyDescent="0.15">
      <c r="A205" s="1"/>
      <c r="B205" s="13"/>
      <c r="C205" s="14"/>
      <c r="D205" s="14"/>
      <c r="E205" s="91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ht="12" customHeight="1" x14ac:dyDescent="0.15">
      <c r="A206" s="1"/>
      <c r="B206" s="13"/>
      <c r="C206" s="14"/>
      <c r="D206" s="14"/>
      <c r="E206" s="91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ht="12" customHeight="1" x14ac:dyDescent="0.15">
      <c r="A207" s="1"/>
      <c r="B207" s="13"/>
      <c r="C207" s="14"/>
      <c r="D207" s="14"/>
      <c r="E207" s="91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ht="12" customHeight="1" x14ac:dyDescent="0.15">
      <c r="A208" s="1"/>
      <c r="B208" s="13"/>
      <c r="C208" s="14"/>
      <c r="D208" s="14"/>
      <c r="E208" s="91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ht="12" customHeight="1" x14ac:dyDescent="0.15">
      <c r="A209" s="1"/>
      <c r="B209" s="13"/>
      <c r="C209" s="14"/>
      <c r="D209" s="14"/>
      <c r="E209" s="91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ht="12" customHeight="1" x14ac:dyDescent="0.15">
      <c r="A210" s="1"/>
      <c r="B210" s="13"/>
      <c r="C210" s="14"/>
      <c r="D210" s="14"/>
      <c r="E210" s="91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ht="12" customHeight="1" x14ac:dyDescent="0.15">
      <c r="A211" s="1"/>
      <c r="B211" s="13"/>
      <c r="C211" s="14"/>
      <c r="D211" s="14"/>
      <c r="E211" s="91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ht="12" customHeight="1" x14ac:dyDescent="0.15">
      <c r="A212" s="1"/>
      <c r="B212" s="13"/>
      <c r="C212" s="14"/>
      <c r="D212" s="14"/>
      <c r="E212" s="9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ht="12" customHeight="1" x14ac:dyDescent="0.15">
      <c r="A213" s="1"/>
      <c r="B213" s="13"/>
      <c r="C213" s="14"/>
      <c r="D213" s="14"/>
      <c r="E213" s="9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ht="12" customHeight="1" x14ac:dyDescent="0.15">
      <c r="A214" s="1"/>
      <c r="B214" s="13"/>
      <c r="C214" s="14"/>
      <c r="D214" s="14"/>
      <c r="E214" s="9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ht="12" customHeight="1" x14ac:dyDescent="0.15">
      <c r="A215" s="1"/>
      <c r="B215" s="13"/>
      <c r="C215" s="14"/>
      <c r="D215" s="14"/>
      <c r="E215" s="9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ht="12" customHeight="1" x14ac:dyDescent="0.15">
      <c r="A216" s="1"/>
      <c r="B216" s="13"/>
      <c r="C216" s="14"/>
      <c r="D216" s="14"/>
      <c r="E216" s="9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2" customHeight="1" x14ac:dyDescent="0.15">
      <c r="A217" s="1"/>
      <c r="B217" s="13"/>
      <c r="C217" s="14"/>
      <c r="D217" s="14"/>
      <c r="E217" s="9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2" customHeight="1" x14ac:dyDescent="0.15">
      <c r="A218" s="1"/>
      <c r="B218" s="13"/>
      <c r="C218" s="14"/>
      <c r="D218" s="14"/>
      <c r="E218" s="9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2" customHeight="1" x14ac:dyDescent="0.15">
      <c r="A219" s="1"/>
      <c r="B219" s="13"/>
      <c r="C219" s="14"/>
      <c r="D219" s="14"/>
      <c r="E219" s="9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2" customHeight="1" x14ac:dyDescent="0.15">
      <c r="A220" s="1"/>
      <c r="B220" s="13"/>
      <c r="C220" s="14"/>
      <c r="D220" s="14"/>
      <c r="E220" s="9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2" customHeight="1" x14ac:dyDescent="0.15">
      <c r="A221" s="1"/>
      <c r="B221" s="13"/>
      <c r="C221" s="14"/>
      <c r="D221" s="14"/>
      <c r="E221" s="9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5.75" customHeight="1" x14ac:dyDescent="0.15"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</row>
    <row r="223" spans="1:16" ht="15.75" customHeight="1" x14ac:dyDescent="0.15"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</row>
    <row r="224" spans="1:16" ht="15.75" customHeight="1" x14ac:dyDescent="0.15"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5:16" ht="15.75" customHeight="1" x14ac:dyDescent="0.15"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</row>
    <row r="226" spans="5:16" ht="15.75" customHeight="1" x14ac:dyDescent="0.15"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5:16" ht="15.75" customHeight="1" x14ac:dyDescent="0.15"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</row>
    <row r="228" spans="5:16" ht="15.75" customHeight="1" x14ac:dyDescent="0.15"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5:16" ht="15.75" customHeight="1" x14ac:dyDescent="0.15"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5:16" ht="15.75" customHeight="1" x14ac:dyDescent="0.15"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5:16" ht="15.75" customHeight="1" x14ac:dyDescent="0.15"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5:16" ht="15.75" customHeight="1" x14ac:dyDescent="0.15"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5:16" ht="15.75" customHeight="1" x14ac:dyDescent="0.15"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</row>
    <row r="234" spans="5:16" ht="15.75" customHeight="1" x14ac:dyDescent="0.15"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</row>
    <row r="235" spans="5:16" ht="15.75" customHeight="1" x14ac:dyDescent="0.15"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5:16" ht="15.75" customHeight="1" x14ac:dyDescent="0.15"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</row>
    <row r="237" spans="5:16" ht="15.75" customHeight="1" x14ac:dyDescent="0.15"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</row>
    <row r="238" spans="5:16" ht="15.75" customHeight="1" x14ac:dyDescent="0.15"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5:16" ht="15.75" customHeight="1" x14ac:dyDescent="0.15"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5:16" ht="15.75" customHeight="1" x14ac:dyDescent="0.15"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5:16" ht="15.75" customHeight="1" x14ac:dyDescent="0.15"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</row>
    <row r="242" spans="5:16" ht="15.75" customHeight="1" x14ac:dyDescent="0.15"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</row>
    <row r="243" spans="5:16" ht="15.75" customHeight="1" x14ac:dyDescent="0.15"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</row>
    <row r="244" spans="5:16" ht="15.75" customHeight="1" x14ac:dyDescent="0.15"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</row>
    <row r="245" spans="5:16" ht="15.75" customHeight="1" x14ac:dyDescent="0.15"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</row>
    <row r="246" spans="5:16" ht="15.75" customHeight="1" x14ac:dyDescent="0.15"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</row>
    <row r="247" spans="5:16" ht="15.75" customHeight="1" x14ac:dyDescent="0.15"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</row>
    <row r="248" spans="5:16" ht="15.75" customHeight="1" x14ac:dyDescent="0.15"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5:16" ht="15.75" customHeight="1" x14ac:dyDescent="0.15"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</row>
    <row r="250" spans="5:16" ht="15.75" customHeight="1" x14ac:dyDescent="0.15"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5:16" ht="15.75" customHeight="1" x14ac:dyDescent="0.15"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</row>
    <row r="252" spans="5:16" ht="15.75" customHeight="1" x14ac:dyDescent="0.15"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</row>
    <row r="253" spans="5:16" ht="15.75" customHeight="1" x14ac:dyDescent="0.15"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</row>
    <row r="254" spans="5:16" ht="15.75" customHeight="1" x14ac:dyDescent="0.15"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</row>
    <row r="255" spans="5:16" ht="15.75" customHeight="1" x14ac:dyDescent="0.15"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</row>
    <row r="256" spans="5:16" ht="15.75" customHeight="1" x14ac:dyDescent="0.15"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</row>
    <row r="257" spans="5:16" ht="15.75" customHeight="1" x14ac:dyDescent="0.15"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</row>
    <row r="258" spans="5:16" ht="15.75" customHeight="1" x14ac:dyDescent="0.15"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5:16" ht="15.75" customHeight="1" x14ac:dyDescent="0.15"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5:16" ht="15.75" customHeight="1" x14ac:dyDescent="0.15"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5:16" ht="15.75" customHeight="1" x14ac:dyDescent="0.15"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5:16" ht="15.75" customHeight="1" x14ac:dyDescent="0.15"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5:16" ht="15.75" customHeight="1" x14ac:dyDescent="0.15"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</row>
    <row r="264" spans="5:16" ht="15.75" customHeight="1" x14ac:dyDescent="0.15"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</row>
    <row r="265" spans="5:16" ht="15.75" customHeight="1" x14ac:dyDescent="0.15"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</row>
    <row r="266" spans="5:16" ht="15.75" customHeight="1" x14ac:dyDescent="0.15"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</row>
    <row r="267" spans="5:16" ht="15.75" customHeight="1" x14ac:dyDescent="0.15"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</row>
    <row r="268" spans="5:16" ht="15.75" customHeight="1" x14ac:dyDescent="0.15"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</row>
    <row r="269" spans="5:16" ht="15.75" customHeight="1" x14ac:dyDescent="0.15"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</row>
    <row r="270" spans="5:16" ht="15.75" customHeight="1" x14ac:dyDescent="0.15"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</row>
    <row r="271" spans="5:16" ht="15.75" customHeight="1" x14ac:dyDescent="0.15"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</row>
    <row r="272" spans="5:16" ht="15.75" customHeight="1" x14ac:dyDescent="0.15"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</row>
    <row r="273" spans="5:16" ht="15.75" customHeight="1" x14ac:dyDescent="0.15"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</row>
    <row r="274" spans="5:16" ht="15.75" customHeight="1" x14ac:dyDescent="0.15"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</row>
    <row r="275" spans="5:16" ht="15.75" customHeight="1" x14ac:dyDescent="0.15"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</row>
    <row r="276" spans="5:16" ht="15.75" customHeight="1" x14ac:dyDescent="0.15"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</row>
    <row r="277" spans="5:16" ht="15.75" customHeight="1" x14ac:dyDescent="0.15"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</row>
    <row r="278" spans="5:16" ht="15.75" customHeight="1" x14ac:dyDescent="0.15"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</row>
    <row r="279" spans="5:16" ht="15.75" customHeight="1" x14ac:dyDescent="0.15"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</row>
    <row r="280" spans="5:16" ht="15.75" customHeight="1" x14ac:dyDescent="0.15"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</row>
    <row r="281" spans="5:16" ht="15.75" customHeight="1" x14ac:dyDescent="0.15"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</row>
    <row r="282" spans="5:16" ht="15.75" customHeight="1" x14ac:dyDescent="0.15"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</row>
    <row r="283" spans="5:16" ht="15.75" customHeight="1" x14ac:dyDescent="0.15"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</row>
    <row r="284" spans="5:16" ht="15.75" customHeight="1" x14ac:dyDescent="0.15"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</row>
    <row r="285" spans="5:16" ht="15.75" customHeight="1" x14ac:dyDescent="0.15"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</row>
    <row r="286" spans="5:16" ht="15.75" customHeight="1" x14ac:dyDescent="0.15"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</row>
    <row r="287" spans="5:16" ht="15.75" customHeight="1" x14ac:dyDescent="0.15"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</row>
    <row r="288" spans="5:16" ht="15.75" customHeight="1" x14ac:dyDescent="0.15"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  <row r="289" spans="5:16" ht="15.75" customHeight="1" x14ac:dyDescent="0.15"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</row>
    <row r="290" spans="5:16" ht="15.75" customHeight="1" x14ac:dyDescent="0.15"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5:16" ht="15.75" customHeight="1" x14ac:dyDescent="0.15"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5:16" ht="15.75" customHeight="1" x14ac:dyDescent="0.15"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5:16" ht="15.75" customHeight="1" x14ac:dyDescent="0.15"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5:16" ht="15.75" customHeight="1" x14ac:dyDescent="0.15"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</row>
    <row r="295" spans="5:16" ht="15.75" customHeight="1" x14ac:dyDescent="0.15"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</row>
    <row r="296" spans="5:16" ht="15.75" customHeight="1" x14ac:dyDescent="0.15"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</row>
    <row r="297" spans="5:16" ht="15.75" customHeight="1" x14ac:dyDescent="0.15"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</row>
    <row r="298" spans="5:16" ht="15.75" customHeight="1" x14ac:dyDescent="0.15"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</row>
    <row r="299" spans="5:16" ht="15.75" customHeight="1" x14ac:dyDescent="0.15"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</row>
    <row r="300" spans="5:16" ht="15.75" customHeight="1" x14ac:dyDescent="0.15"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</row>
    <row r="301" spans="5:16" ht="15.75" customHeight="1" x14ac:dyDescent="0.15"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</row>
    <row r="302" spans="5:16" ht="15.75" customHeight="1" x14ac:dyDescent="0.15"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</row>
    <row r="303" spans="5:16" ht="15.75" customHeight="1" x14ac:dyDescent="0.15"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</row>
    <row r="304" spans="5:16" ht="15.75" customHeight="1" x14ac:dyDescent="0.15"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</row>
    <row r="305" spans="5:16" ht="15.75" customHeight="1" x14ac:dyDescent="0.15"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</row>
    <row r="306" spans="5:16" ht="15.75" customHeight="1" x14ac:dyDescent="0.15"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</row>
    <row r="307" spans="5:16" ht="15.75" customHeight="1" x14ac:dyDescent="0.15"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</row>
    <row r="308" spans="5:16" ht="15.75" customHeight="1" x14ac:dyDescent="0.15"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</row>
    <row r="309" spans="5:16" ht="15.75" customHeight="1" x14ac:dyDescent="0.15"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</row>
    <row r="310" spans="5:16" ht="15.75" customHeight="1" x14ac:dyDescent="0.15"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</row>
    <row r="311" spans="5:16" ht="15.75" customHeight="1" x14ac:dyDescent="0.15"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</row>
    <row r="312" spans="5:16" ht="15.75" customHeight="1" x14ac:dyDescent="0.15"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</row>
    <row r="313" spans="5:16" ht="15.75" customHeight="1" x14ac:dyDescent="0.15"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</row>
    <row r="314" spans="5:16" ht="15.75" customHeight="1" x14ac:dyDescent="0.15"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</row>
    <row r="315" spans="5:16" ht="15.75" customHeight="1" x14ac:dyDescent="0.15"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</row>
    <row r="316" spans="5:16" ht="15.75" customHeight="1" x14ac:dyDescent="0.15"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</row>
    <row r="317" spans="5:16" ht="15.75" customHeight="1" x14ac:dyDescent="0.15"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</row>
    <row r="318" spans="5:16" ht="15.75" customHeight="1" x14ac:dyDescent="0.15"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</row>
    <row r="319" spans="5:16" ht="15.75" customHeight="1" x14ac:dyDescent="0.15"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</row>
    <row r="320" spans="5:16" ht="15.75" customHeight="1" x14ac:dyDescent="0.15"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</row>
    <row r="321" spans="5:16" ht="15.75" customHeight="1" x14ac:dyDescent="0.15"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</row>
    <row r="322" spans="5:16" ht="15.75" customHeight="1" x14ac:dyDescent="0.15"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</row>
    <row r="323" spans="5:16" ht="15.75" customHeight="1" x14ac:dyDescent="0.15"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</row>
    <row r="324" spans="5:16" ht="15.75" customHeight="1" x14ac:dyDescent="0.15"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</row>
    <row r="325" spans="5:16" ht="15.75" customHeight="1" x14ac:dyDescent="0.15"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</row>
    <row r="326" spans="5:16" ht="15.75" customHeight="1" x14ac:dyDescent="0.15"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</row>
    <row r="327" spans="5:16" ht="15.75" customHeight="1" x14ac:dyDescent="0.15"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</row>
    <row r="328" spans="5:16" ht="15.75" customHeight="1" x14ac:dyDescent="0.15"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</row>
    <row r="329" spans="5:16" ht="15.75" customHeight="1" x14ac:dyDescent="0.15"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</row>
    <row r="330" spans="5:16" ht="15.75" customHeight="1" x14ac:dyDescent="0.15"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</row>
    <row r="331" spans="5:16" ht="15.75" customHeight="1" x14ac:dyDescent="0.15"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</row>
    <row r="332" spans="5:16" ht="15.75" customHeight="1" x14ac:dyDescent="0.15"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</row>
    <row r="333" spans="5:16" ht="15.75" customHeight="1" x14ac:dyDescent="0.15"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</row>
    <row r="334" spans="5:16" ht="15.75" customHeight="1" x14ac:dyDescent="0.15"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</row>
    <row r="335" spans="5:16" ht="15.75" customHeight="1" x14ac:dyDescent="0.15"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</row>
    <row r="336" spans="5:16" ht="15.75" customHeight="1" x14ac:dyDescent="0.15"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</row>
    <row r="337" spans="5:16" ht="15.75" customHeight="1" x14ac:dyDescent="0.15"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</row>
    <row r="338" spans="5:16" ht="15.75" customHeight="1" x14ac:dyDescent="0.15"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</row>
    <row r="339" spans="5:16" ht="15.75" customHeight="1" x14ac:dyDescent="0.15"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</row>
    <row r="340" spans="5:16" ht="15.75" customHeight="1" x14ac:dyDescent="0.15"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</row>
    <row r="341" spans="5:16" ht="15.75" customHeight="1" x14ac:dyDescent="0.15"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5:16" ht="15.75" customHeight="1" x14ac:dyDescent="0.15"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</row>
    <row r="343" spans="5:16" ht="15.75" customHeight="1" x14ac:dyDescent="0.15"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</row>
    <row r="344" spans="5:16" ht="15.75" customHeight="1" x14ac:dyDescent="0.15"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</row>
    <row r="345" spans="5:16" ht="15.75" customHeight="1" x14ac:dyDescent="0.15"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</row>
    <row r="346" spans="5:16" ht="15.75" customHeight="1" x14ac:dyDescent="0.15"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</row>
    <row r="347" spans="5:16" ht="15.75" customHeight="1" x14ac:dyDescent="0.15"/>
    <row r="348" spans="5:16" ht="15.75" customHeight="1" x14ac:dyDescent="0.15"/>
    <row r="349" spans="5:16" ht="15.75" customHeight="1" x14ac:dyDescent="0.15"/>
    <row r="350" spans="5:16" ht="15.75" customHeight="1" x14ac:dyDescent="0.15"/>
    <row r="351" spans="5:16" ht="15.75" customHeight="1" x14ac:dyDescent="0.15"/>
    <row r="352" spans="5:16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4">
    <mergeCell ref="B2:E2"/>
    <mergeCell ref="C6:C7"/>
    <mergeCell ref="D6:D7"/>
    <mergeCell ref="E6:E7"/>
  </mergeCells>
  <pageMargins left="0.7" right="0.7" top="0.75" bottom="0.75" header="0" footer="0"/>
  <pageSetup orientation="landscape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STEP BY STEP</vt:lpstr>
      <vt:lpstr>Spa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Alisson Stasiak</cp:lastModifiedBy>
  <dcterms:created xsi:type="dcterms:W3CDTF">2020-09-05T14:54:36Z</dcterms:created>
  <dcterms:modified xsi:type="dcterms:W3CDTF">2020-10-05T15:26:30Z</dcterms:modified>
</cp:coreProperties>
</file>